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heschleders/Desktop/"/>
    </mc:Choice>
  </mc:AlternateContent>
  <xr:revisionPtr revIDLastSave="0" documentId="8_{2FD40B26-6ED9-DD4A-888B-9FE5C7290376}" xr6:coauthVersionLast="47" xr6:coauthVersionMax="47" xr10:uidLastSave="{00000000-0000-0000-0000-000000000000}"/>
  <bookViews>
    <workbookView xWindow="0" yWindow="500" windowWidth="19420" windowHeight="11500" xr2:uid="{7E28A1D6-1484-4019-B713-74439B4A6B9A}"/>
  </bookViews>
  <sheets>
    <sheet name="1 of 1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10" i="1" s="1"/>
  <c r="L11" i="1" s="1"/>
  <c r="L12" i="1" s="1"/>
  <c r="L8" i="1"/>
  <c r="AB6" i="1"/>
  <c r="Y6" i="1"/>
  <c r="X6" i="1"/>
  <c r="Q6" i="1"/>
  <c r="N6" i="1"/>
  <c r="M6" i="1"/>
  <c r="F6" i="1"/>
  <c r="D3" i="1" s="1"/>
  <c r="C6" i="1"/>
  <c r="B6" i="1"/>
  <c r="AB5" i="1"/>
  <c r="W5" i="1"/>
  <c r="W1" i="1" s="1"/>
  <c r="Q5" i="1"/>
  <c r="F5" i="1"/>
  <c r="A5" i="1"/>
  <c r="G3" i="1"/>
  <c r="L5" i="1" l="1"/>
  <c r="L1" i="1" s="1"/>
  <c r="C1" i="1" l="1"/>
  <c r="G1" i="1"/>
  <c r="C2" i="1" l="1"/>
  <c r="I1" i="1"/>
  <c r="G2" i="1" l="1"/>
  <c r="I2" i="1" s="1"/>
</calcChain>
</file>

<file path=xl/sharedStrings.xml><?xml version="1.0" encoding="utf-8"?>
<sst xmlns="http://schemas.openxmlformats.org/spreadsheetml/2006/main" count="48" uniqueCount="23">
  <si>
    <t>1 of 1's</t>
  </si>
  <si>
    <t>Estimated Total Value</t>
  </si>
  <si>
    <t>MISC 1 of 1s</t>
  </si>
  <si>
    <t>Fleer/Hoops/SkyBox 1 of 1s</t>
  </si>
  <si>
    <t>Upper Deck 1 of 1s</t>
  </si>
  <si>
    <t>Size</t>
  </si>
  <si>
    <t>Thk.</t>
  </si>
  <si>
    <t>Pack</t>
  </si>
  <si>
    <t>Player</t>
  </si>
  <si>
    <t>Odds</t>
  </si>
  <si>
    <t>Image Not Available</t>
  </si>
  <si>
    <t>1990 Action Packed Promos #NNO Michael Jordan VAR: White Version with Copyright</t>
  </si>
  <si>
    <t>Hard Case</t>
  </si>
  <si>
    <t>Standard</t>
  </si>
  <si>
    <t>148 Cards</t>
  </si>
  <si>
    <t>1997-98 Ultra - Masterpiece #23P Michael Jordan SN1</t>
  </si>
  <si>
    <t>1997-98 Upper Deck - PowerDeck Audio White Jersey #NNO Michael Jordan 1/1</t>
  </si>
  <si>
    <t>123 Cards</t>
  </si>
  <si>
    <t>1997-98 Ultra - Masterpiece #259P Michael Jordan GR, SN1</t>
  </si>
  <si>
    <t>1997-98 Flair Showcase - Masterpiece Legacy Collection Row 0 #1 Michael Jordan SN1</t>
  </si>
  <si>
    <t>1997-98 Flair Showcase - Masterpiece Legacy Collection Row 1 #1 Michael Jordan SN1</t>
  </si>
  <si>
    <t>1997-98 Flair Showcase - Masterpiece Legacy Collection Row 2 #1 Michael Jordan SN1</t>
  </si>
  <si>
    <t>1997-98 Flair Showcase - Masterpiece Legacy Collection Row 3 #1 Michael Jordan SN1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</si>
</sst>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(&quot;$&quot;* #,##0.00_);_(&quot;$&quot;* \(#,##0.00\);_(&quot;$&quot;* &quot;-&quot;??_);_(@_)"/>
    <numFmt numFmtId="164" formatCode="0\ &quot;Total Cards&quot;"/>
    <numFmt numFmtId="165" formatCode="0\ &quot;Hard Case Cards&quot;"/>
    <numFmt numFmtId="166" formatCode="0\ &quot;Album Cards&quot;"/>
    <numFmt numFmtId="167" formatCode="0\ &quot;Total Remaining&quot;"/>
    <numFmt numFmtId="168" formatCode="0\ &quot;Hard Case Remain&quot;"/>
    <numFmt numFmtId="169" formatCode="0\ &quot;Album Remain&quot;"/>
    <numFmt numFmtId="170" formatCode="&quot;$&quot;#,##0"/>
    <numFmt numFmtId="171" formatCode="&quot;$&quot;#,##0\ &quot;Captured&quot;"/>
    <numFmt numFmtId="172" formatCode="&quot;1 :&quot;\ 0,000"/>
    <numFmt numFmtId="173" formatCode="&quot;1 :&quot;\ #,#00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8"/>
      <color theme="1"/>
      <name val="72 Black"/>
      <family val="2"/>
    </font>
    <font>
      <b/>
      <i/>
      <sz val="16"/>
      <color theme="1"/>
      <name val="Aptos Narrow"/>
      <family val="2"/>
      <scheme val="minor"/>
    </font>
    <font>
      <b/>
      <i/>
      <sz val="18"/>
      <color theme="1"/>
      <name val="Aptos Narrow"/>
      <family val="2"/>
      <scheme val="minor"/>
    </font>
    <font>
      <b/>
      <sz val="16"/>
      <color rgb="FFC6491A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C6491A"/>
      <name val="Arial"/>
      <family val="2"/>
    </font>
    <font>
      <b/>
      <sz val="2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0"/>
      <name val="Arial"/>
      <family val="2"/>
    </font>
    <font>
      <u/>
      <sz val="11"/>
      <color theme="1"/>
      <name val="Aptos Narrow"/>
      <family val="2"/>
      <scheme val="minor"/>
    </font>
    <font>
      <sz val="8"/>
      <color rgb="FF0D6EF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4" borderId="0" xfId="0" applyFill="1"/>
    <xf numFmtId="0" fontId="8" fillId="3" borderId="8" xfId="0" applyFont="1" applyFill="1" applyBorder="1" applyAlignment="1">
      <alignment horizontal="center"/>
    </xf>
    <xf numFmtId="0" fontId="9" fillId="3" borderId="0" xfId="0" applyFont="1" applyFill="1"/>
    <xf numFmtId="170" fontId="8" fillId="3" borderId="3" xfId="0" applyNumberFormat="1" applyFont="1" applyFill="1" applyBorder="1"/>
    <xf numFmtId="0" fontId="10" fillId="3" borderId="0" xfId="0" applyFont="1" applyFill="1" applyAlignment="1">
      <alignment horizontal="left" vertical="center"/>
    </xf>
    <xf numFmtId="0" fontId="9" fillId="3" borderId="1" xfId="0" applyFont="1" applyFill="1" applyBorder="1"/>
    <xf numFmtId="0" fontId="9" fillId="4" borderId="0" xfId="0" applyFont="1" applyFill="1"/>
    <xf numFmtId="0" fontId="9" fillId="3" borderId="0" xfId="0" applyFont="1" applyFill="1" applyAlignment="1">
      <alignment horizontal="center"/>
    </xf>
    <xf numFmtId="0" fontId="0" fillId="3" borderId="0" xfId="0" applyFill="1"/>
    <xf numFmtId="0" fontId="0" fillId="3" borderId="2" xfId="0" applyFill="1" applyBorder="1"/>
    <xf numFmtId="0" fontId="8" fillId="3" borderId="3" xfId="0" applyFont="1" applyFill="1" applyBorder="1" applyAlignment="1">
      <alignment horizontal="center"/>
    </xf>
    <xf numFmtId="170" fontId="8" fillId="3" borderId="3" xfId="0" applyNumberFormat="1" applyFont="1" applyFill="1" applyBorder="1" applyAlignment="1">
      <alignment horizontal="center"/>
    </xf>
    <xf numFmtId="0" fontId="0" fillId="3" borderId="10" xfId="0" applyFill="1" applyBorder="1"/>
    <xf numFmtId="0" fontId="9" fillId="3" borderId="3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textRotation="90" wrapText="1"/>
    </xf>
    <xf numFmtId="0" fontId="13" fillId="5" borderId="6" xfId="0" applyFont="1" applyFill="1" applyBorder="1" applyAlignment="1">
      <alignment horizontal="center" vertical="center" textRotation="90" wrapText="1"/>
    </xf>
    <xf numFmtId="0" fontId="3" fillId="5" borderId="6" xfId="0" applyFont="1" applyFill="1" applyBorder="1" applyAlignment="1">
      <alignment horizontal="center" vertical="center" textRotation="90" wrapText="1"/>
    </xf>
    <xf numFmtId="170" fontId="12" fillId="5" borderId="6" xfId="1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vertical="top" wrapText="1"/>
    </xf>
    <xf numFmtId="0" fontId="11" fillId="3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5" borderId="6" xfId="1" applyNumberFormat="1" applyFont="1" applyFill="1" applyBorder="1" applyAlignment="1">
      <alignment horizontal="center" vertical="center" wrapText="1"/>
    </xf>
    <xf numFmtId="172" fontId="12" fillId="5" borderId="6" xfId="1" applyNumberFormat="1" applyFont="1" applyFill="1" applyBorder="1" applyAlignment="1">
      <alignment horizontal="center" vertical="center" wrapText="1"/>
    </xf>
    <xf numFmtId="170" fontId="12" fillId="5" borderId="6" xfId="1" quotePrefix="1" applyNumberFormat="1" applyFont="1" applyFill="1" applyBorder="1" applyAlignment="1">
      <alignment horizontal="center" vertical="center" wrapText="1"/>
    </xf>
    <xf numFmtId="173" fontId="12" fillId="5" borderId="6" xfId="1" applyNumberFormat="1" applyFont="1" applyFill="1" applyBorder="1" applyAlignment="1">
      <alignment horizontal="center" vertical="center" wrapText="1"/>
    </xf>
    <xf numFmtId="0" fontId="12" fillId="5" borderId="6" xfId="1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170" fontId="6" fillId="3" borderId="7" xfId="0" applyNumberFormat="1" applyFont="1" applyFill="1" applyBorder="1" applyAlignment="1">
      <alignment horizontal="center"/>
    </xf>
    <xf numFmtId="170" fontId="6" fillId="3" borderId="5" xfId="0" applyNumberFormat="1" applyFont="1" applyFill="1" applyBorder="1" applyAlignment="1">
      <alignment horizontal="center"/>
    </xf>
    <xf numFmtId="171" fontId="3" fillId="3" borderId="4" xfId="0" applyNumberFormat="1" applyFont="1" applyFill="1" applyBorder="1" applyAlignment="1">
      <alignment horizontal="center" wrapText="1"/>
    </xf>
    <xf numFmtId="171" fontId="3" fillId="3" borderId="7" xfId="0" applyNumberFormat="1" applyFont="1" applyFill="1" applyBorder="1" applyAlignment="1">
      <alignment horizontal="center" wrapText="1"/>
    </xf>
    <xf numFmtId="171" fontId="3" fillId="3" borderId="5" xfId="0" applyNumberFormat="1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2" fillId="2" borderId="0" xfId="0" quotePrefix="1" applyFont="1" applyFill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center" vertical="center" wrapText="1"/>
    </xf>
    <xf numFmtId="166" fontId="3" fillId="3" borderId="6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7" fontId="3" fillId="3" borderId="4" xfId="0" applyNumberFormat="1" applyFont="1" applyFill="1" applyBorder="1" applyAlignment="1">
      <alignment horizontal="center" vertical="center" wrapText="1"/>
    </xf>
    <xf numFmtId="167" fontId="3" fillId="3" borderId="7" xfId="0" applyNumberFormat="1" applyFont="1" applyFill="1" applyBorder="1" applyAlignment="1">
      <alignment horizontal="center" vertical="center" wrapText="1"/>
    </xf>
    <xf numFmtId="168" fontId="3" fillId="3" borderId="6" xfId="0" applyNumberFormat="1" applyFont="1" applyFill="1" applyBorder="1" applyAlignment="1">
      <alignment horizontal="center" vertical="center" wrapText="1"/>
    </xf>
    <xf numFmtId="169" fontId="3" fillId="3" borderId="6" xfId="0" applyNumberFormat="1" applyFont="1" applyFill="1" applyBorder="1" applyAlignment="1">
      <alignment horizontal="center" vertical="center" wrapText="1"/>
    </xf>
    <xf numFmtId="170" fontId="5" fillId="3" borderId="4" xfId="1" applyNumberFormat="1" applyFont="1" applyFill="1" applyBorder="1" applyAlignment="1">
      <alignment horizontal="center"/>
    </xf>
    <xf numFmtId="170" fontId="5" fillId="3" borderId="7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11"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b/>
        <i/>
      </font>
      <fill>
        <patternFill>
          <bgColor rgb="FF00B050"/>
        </patternFill>
      </fill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Invisible" pivot="0" table="0" count="0" xr9:uid="{6A91C1BC-1FDF-435B-8C76-53482557423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adc0751f-7bca-43e8-8dc8-859a6ce1a563@eurprd07.prod.outlook.com" TargetMode="External"/><Relationship Id="rId1" Type="http://schemas.openxmlformats.org/officeDocument/2006/relationships/image" Target="../media/image1.jpeg"/><Relationship Id="rId6" Type="http://schemas.openxmlformats.org/officeDocument/2006/relationships/image" Target="cid:0ef101f8-e976-4e14-bf55-5bf55654db47@eurprd07.prod.outlook.com" TargetMode="External"/><Relationship Id="rId5" Type="http://schemas.openxmlformats.org/officeDocument/2006/relationships/image" Target="../media/image3.jpeg"/><Relationship Id="rId4" Type="http://schemas.openxmlformats.org/officeDocument/2006/relationships/image" Target="cid:e863e26d-9499-4ae5-b771-7598d90dc0fd@eurprd07.prod.outlook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45605</xdr:colOff>
      <xdr:row>8</xdr:row>
      <xdr:rowOff>37886</xdr:rowOff>
    </xdr:from>
    <xdr:to>
      <xdr:col>19</xdr:col>
      <xdr:colOff>1108364</xdr:colOff>
      <xdr:row>8</xdr:row>
      <xdr:rowOff>1647608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EE26CA-503D-4888-B5CA-F7D631F61C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3" t="2945" r="50681" b="3204"/>
        <a:stretch>
          <a:fillRect/>
        </a:stretch>
      </xdr:blipFill>
      <xdr:spPr bwMode="auto">
        <a:xfrm>
          <a:off x="13637780" y="5028986"/>
          <a:ext cx="1059584" cy="1612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31462</xdr:colOff>
      <xdr:row>9</xdr:row>
      <xdr:rowOff>10916</xdr:rowOff>
    </xdr:from>
    <xdr:to>
      <xdr:col>19</xdr:col>
      <xdr:colOff>1038220</xdr:colOff>
      <xdr:row>9</xdr:row>
      <xdr:rowOff>1610591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6CE789-4FDB-47BE-83B0-E2D55D87F7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73" t="2566" r="50134" b="3592"/>
        <a:stretch>
          <a:fillRect/>
        </a:stretch>
      </xdr:blipFill>
      <xdr:spPr bwMode="auto">
        <a:xfrm>
          <a:off x="13623637" y="6719691"/>
          <a:ext cx="1006758" cy="159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36433</xdr:colOff>
      <xdr:row>10</xdr:row>
      <xdr:rowOff>28286</xdr:rowOff>
    </xdr:from>
    <xdr:to>
      <xdr:col>19</xdr:col>
      <xdr:colOff>1004455</xdr:colOff>
      <xdr:row>10</xdr:row>
      <xdr:rowOff>1665010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71B704-CF15-49DE-8A8E-F37BE604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5433" y="8451561"/>
          <a:ext cx="971197" cy="163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1E9DF-5DE5-4FF1-852E-EBF86789EDA7}">
  <sheetPr>
    <tabColor rgb="FFFFFF99"/>
  </sheetPr>
  <dimension ref="A1:DD308"/>
  <sheetViews>
    <sheetView tabSelected="1" zoomScale="40" zoomScaleNormal="40" workbookViewId="0">
      <selection activeCell="Y9" sqref="Y9"/>
    </sheetView>
  </sheetViews>
  <sheetFormatPr baseColWidth="10" defaultColWidth="8.83203125" defaultRowHeight="15"/>
  <cols>
    <col min="1" max="1" width="13.83203125" customWidth="1"/>
    <col min="2" max="2" width="7.5" customWidth="1"/>
    <col min="3" max="3" width="5.5" customWidth="1"/>
    <col min="4" max="5" width="7.5" customWidth="1"/>
    <col min="6" max="8" width="15.5" customWidth="1"/>
    <col min="9" max="9" width="22.5" customWidth="1"/>
    <col min="11" max="11" width="3.5" style="1" customWidth="1"/>
    <col min="12" max="12" width="11.5" customWidth="1"/>
    <col min="13" max="14" width="5.5" customWidth="1"/>
    <col min="15" max="16" width="7.5" customWidth="1"/>
    <col min="17" max="18" width="12.5" customWidth="1"/>
    <col min="19" max="19" width="19" bestFit="1" customWidth="1"/>
    <col min="20" max="20" width="17.5" customWidth="1"/>
    <col min="21" max="21" width="9.1640625" customWidth="1"/>
    <col min="22" max="22" width="3.5" style="1" customWidth="1"/>
    <col min="23" max="23" width="11.5" customWidth="1"/>
    <col min="24" max="25" width="5.5" customWidth="1"/>
    <col min="26" max="27" width="7.5" customWidth="1"/>
    <col min="28" max="29" width="12.5" customWidth="1"/>
    <col min="30" max="30" width="16.5" bestFit="1" customWidth="1"/>
    <col min="31" max="31" width="17.5" customWidth="1"/>
    <col min="32" max="32" width="9.1640625" customWidth="1"/>
    <col min="33" max="33" width="3.5" style="1" customWidth="1"/>
    <col min="34" max="34" width="5.5" style="9" customWidth="1"/>
    <col min="35" max="35" width="12.5" style="9" customWidth="1"/>
    <col min="36" max="36" width="17.5" style="9" customWidth="1"/>
    <col min="37" max="37" width="9.1640625" style="9" customWidth="1"/>
    <col min="38" max="38" width="3.5" style="9" customWidth="1"/>
    <col min="39" max="39" width="11.5" style="9" customWidth="1"/>
    <col min="40" max="42" width="5.5" style="9" customWidth="1"/>
    <col min="43" max="43" width="12.5" style="9" customWidth="1"/>
    <col min="44" max="44" width="17.5" style="9" customWidth="1"/>
    <col min="45" max="45" width="9.1640625" style="9" customWidth="1"/>
    <col min="46" max="46" width="3.5" style="9" customWidth="1"/>
    <col min="47" max="47" width="11.5" style="9" customWidth="1"/>
    <col min="48" max="50" width="5.5" style="9" customWidth="1"/>
    <col min="51" max="51" width="12.5" style="9" customWidth="1"/>
    <col min="52" max="52" width="17.5" style="9" customWidth="1"/>
    <col min="53" max="53" width="9.1640625" style="9" customWidth="1"/>
    <col min="54" max="54" width="3.5" style="9" customWidth="1"/>
    <col min="55" max="55" width="11.5" style="9" customWidth="1"/>
    <col min="56" max="58" width="5.5" style="9" customWidth="1"/>
    <col min="59" max="59" width="12.5" style="9" customWidth="1"/>
    <col min="60" max="60" width="17.5" style="9" customWidth="1"/>
    <col min="61" max="61" width="9.1640625" style="9" customWidth="1"/>
    <col min="62" max="62" width="3.5" style="9" customWidth="1"/>
    <col min="63" max="63" width="11.5" style="9" customWidth="1"/>
    <col min="64" max="66" width="5.5" style="9" customWidth="1"/>
    <col min="67" max="67" width="12.5" style="9" customWidth="1"/>
    <col min="68" max="68" width="17.5" style="9" customWidth="1"/>
    <col min="69" max="69" width="9.1640625" style="9" customWidth="1"/>
    <col min="70" max="70" width="3.5" style="9" customWidth="1"/>
    <col min="71" max="71" width="11.5" style="9" customWidth="1"/>
    <col min="72" max="74" width="5.5" style="9" customWidth="1"/>
    <col min="75" max="75" width="12.5" style="9" customWidth="1"/>
    <col min="76" max="76" width="17.5" style="9" customWidth="1"/>
    <col min="77" max="77" width="9.1640625" style="9" customWidth="1"/>
    <col min="78" max="78" width="3.5" style="9" customWidth="1"/>
    <col min="79" max="79" width="11.5" style="9" customWidth="1"/>
    <col min="80" max="82" width="5.5" style="9" customWidth="1"/>
    <col min="83" max="83" width="12.5" style="9" customWidth="1"/>
    <col min="84" max="84" width="17.5" style="9" customWidth="1"/>
    <col min="85" max="85" width="9.1640625" style="9" customWidth="1"/>
    <col min="86" max="86" width="3.5" style="9" customWidth="1"/>
    <col min="87" max="87" width="11.5" style="9" customWidth="1"/>
    <col min="88" max="90" width="5.5" style="9" customWidth="1"/>
    <col min="91" max="91" width="12.5" style="9" customWidth="1"/>
    <col min="92" max="92" width="17.5" style="9" customWidth="1"/>
    <col min="93" max="93" width="9.1640625" style="9" customWidth="1"/>
    <col min="94" max="94" width="3.5" style="9" customWidth="1"/>
    <col min="95" max="95" width="11.5" style="9" customWidth="1"/>
    <col min="96" max="98" width="5.5" style="9" customWidth="1"/>
    <col min="99" max="99" width="12.5" style="9" customWidth="1"/>
    <col min="100" max="100" width="17.5" style="9" customWidth="1"/>
    <col min="101" max="101" width="9.1640625" style="9" customWidth="1"/>
    <col min="102" max="102" width="3.5" style="9" customWidth="1"/>
    <col min="103" max="103" width="11.5" style="9" customWidth="1"/>
    <col min="104" max="106" width="5.5" style="9" customWidth="1"/>
    <col min="107" max="107" width="12.5" style="9" customWidth="1"/>
    <col min="108" max="108" width="17.5" style="9" customWidth="1"/>
    <col min="109" max="109" width="9.1640625" customWidth="1"/>
    <col min="110" max="110" width="3.5" customWidth="1"/>
    <col min="111" max="111" width="11.5" customWidth="1"/>
    <col min="112" max="114" width="5.5" customWidth="1"/>
    <col min="115" max="115" width="12.5" customWidth="1"/>
    <col min="116" max="116" width="17.5" customWidth="1"/>
    <col min="117" max="117" width="9.1640625" customWidth="1"/>
    <col min="118" max="118" width="3.5" customWidth="1"/>
    <col min="119" max="119" width="11.5" customWidth="1"/>
    <col min="120" max="122" width="5.5" customWidth="1"/>
    <col min="123" max="123" width="12.5" customWidth="1"/>
    <col min="124" max="124" width="17.5" customWidth="1"/>
    <col min="125" max="125" width="9.1640625" customWidth="1"/>
    <col min="126" max="126" width="3.5" customWidth="1"/>
    <col min="127" max="127" width="11.5" customWidth="1"/>
    <col min="128" max="130" width="5.5" customWidth="1"/>
    <col min="131" max="131" width="12.5" customWidth="1"/>
    <col min="132" max="132" width="17.5" customWidth="1"/>
    <col min="133" max="133" width="9.1640625" customWidth="1"/>
    <col min="134" max="134" width="3.5" customWidth="1"/>
    <col min="135" max="135" width="11.5" customWidth="1"/>
    <col min="136" max="138" width="5.5" customWidth="1"/>
    <col min="139" max="139" width="12.5" customWidth="1"/>
    <col min="140" max="140" width="17.5" customWidth="1"/>
    <col min="141" max="141" width="9.1640625" customWidth="1"/>
    <col min="142" max="142" width="3.5" customWidth="1"/>
    <col min="143" max="143" width="11.5" customWidth="1"/>
    <col min="144" max="146" width="5.5" customWidth="1"/>
    <col min="147" max="147" width="12.5" customWidth="1"/>
    <col min="148" max="148" width="17.5" customWidth="1"/>
    <col min="149" max="149" width="9.1640625" customWidth="1"/>
    <col min="150" max="150" width="3.5" customWidth="1"/>
    <col min="151" max="151" width="11.5" customWidth="1"/>
    <col min="152" max="154" width="5.5" customWidth="1"/>
    <col min="155" max="155" width="12.5" customWidth="1"/>
    <col min="156" max="156" width="17.5" customWidth="1"/>
    <col min="157" max="157" width="9.1640625" customWidth="1"/>
    <col min="158" max="158" width="3.5" customWidth="1"/>
    <col min="159" max="159" width="11.5" customWidth="1"/>
    <col min="160" max="162" width="5.5" customWidth="1"/>
    <col min="163" max="163" width="12.5" customWidth="1"/>
    <col min="164" max="164" width="17.5" customWidth="1"/>
    <col min="165" max="165" width="9.1640625" customWidth="1"/>
    <col min="166" max="166" width="3.5" customWidth="1"/>
    <col min="167" max="167" width="11.5" customWidth="1"/>
    <col min="168" max="170" width="5.5" customWidth="1"/>
    <col min="171" max="171" width="12.5" customWidth="1"/>
    <col min="172" max="172" width="17.5" customWidth="1"/>
    <col min="173" max="173" width="9.1640625" customWidth="1"/>
    <col min="174" max="174" width="3.5" customWidth="1"/>
    <col min="175" max="175" width="11.5" customWidth="1"/>
    <col min="176" max="178" width="5.5" customWidth="1"/>
    <col min="179" max="179" width="12.5" customWidth="1"/>
    <col min="180" max="180" width="17.5" customWidth="1"/>
    <col min="181" max="181" width="9.1640625" customWidth="1"/>
    <col min="182" max="182" width="3.5" customWidth="1"/>
    <col min="183" max="183" width="11.5" customWidth="1"/>
    <col min="184" max="186" width="5.5" customWidth="1"/>
    <col min="187" max="187" width="12.5" customWidth="1"/>
    <col min="188" max="188" width="17.5" customWidth="1"/>
    <col min="189" max="189" width="9.1640625" customWidth="1"/>
    <col min="190" max="190" width="3.5" customWidth="1"/>
    <col min="191" max="191" width="11.5" customWidth="1"/>
    <col min="192" max="194" width="5.5" customWidth="1"/>
    <col min="195" max="195" width="12.5" customWidth="1"/>
    <col min="196" max="196" width="17.5" customWidth="1"/>
    <col min="197" max="197" width="9.1640625" customWidth="1"/>
    <col min="198" max="198" width="3.5" customWidth="1"/>
    <col min="199" max="199" width="11.5" customWidth="1"/>
    <col min="200" max="202" width="5.5" customWidth="1"/>
    <col min="203" max="203" width="12.5" customWidth="1"/>
    <col min="204" max="204" width="17.5" customWidth="1"/>
    <col min="205" max="205" width="9.1640625" customWidth="1"/>
    <col min="206" max="206" width="3.5" customWidth="1"/>
    <col min="207" max="207" width="11.5" customWidth="1"/>
    <col min="208" max="210" width="5.5" customWidth="1"/>
    <col min="211" max="211" width="12.5" customWidth="1"/>
    <col min="212" max="212" width="17.5" customWidth="1"/>
    <col min="213" max="213" width="9.1640625" customWidth="1"/>
    <col min="214" max="214" width="3.5" customWidth="1"/>
    <col min="215" max="215" width="11.5" customWidth="1"/>
    <col min="216" max="218" width="5.5" customWidth="1"/>
    <col min="219" max="219" width="12.5" customWidth="1"/>
    <col min="220" max="220" width="17.5" customWidth="1"/>
    <col min="221" max="221" width="9.1640625" customWidth="1"/>
    <col min="222" max="222" width="3.5" customWidth="1"/>
    <col min="223" max="223" width="11.5" customWidth="1"/>
    <col min="224" max="226" width="5.5" customWidth="1"/>
    <col min="227" max="227" width="12.5" customWidth="1"/>
    <col min="228" max="228" width="17.5" customWidth="1"/>
    <col min="229" max="229" width="9.1640625" customWidth="1"/>
    <col min="230" max="230" width="3.5" customWidth="1"/>
    <col min="231" max="231" width="11.5" customWidth="1"/>
    <col min="232" max="234" width="5.5" customWidth="1"/>
    <col min="235" max="235" width="12.5" customWidth="1"/>
    <col min="236" max="236" width="17.5" customWidth="1"/>
    <col min="237" max="237" width="9.1640625" customWidth="1"/>
    <col min="238" max="238" width="3.5" customWidth="1"/>
    <col min="239" max="239" width="11.5" customWidth="1"/>
    <col min="240" max="242" width="5.5" customWidth="1"/>
    <col min="243" max="243" width="12.5" customWidth="1"/>
    <col min="244" max="244" width="17.5" customWidth="1"/>
    <col min="245" max="245" width="9.1640625" customWidth="1"/>
    <col min="246" max="246" width="3.5" customWidth="1"/>
    <col min="247" max="247" width="13.83203125" customWidth="1"/>
    <col min="248" max="248" width="7.5" customWidth="1"/>
    <col min="249" max="249" width="15.5" customWidth="1"/>
    <col min="250" max="250" width="20.83203125" customWidth="1"/>
    <col min="252" max="252" width="5" customWidth="1"/>
    <col min="253" max="253" width="13.83203125" customWidth="1"/>
    <col min="254" max="254" width="7.5" customWidth="1"/>
    <col min="255" max="255" width="15.5" customWidth="1"/>
    <col min="256" max="256" width="20.5" customWidth="1"/>
    <col min="258" max="258" width="5" customWidth="1"/>
    <col min="259" max="259" width="13.83203125" customWidth="1"/>
    <col min="260" max="260" width="7.5" customWidth="1"/>
    <col min="261" max="261" width="15.5" customWidth="1"/>
    <col min="262" max="262" width="22.1640625" customWidth="1"/>
    <col min="264" max="264" width="5" customWidth="1"/>
    <col min="265" max="265" width="13.83203125" customWidth="1"/>
    <col min="266" max="266" width="7.5" customWidth="1"/>
    <col min="267" max="267" width="15.5" customWidth="1"/>
    <col min="268" max="268" width="20" customWidth="1"/>
    <col min="270" max="270" width="5" customWidth="1"/>
    <col min="271" max="271" width="13.83203125" customWidth="1"/>
    <col min="272" max="272" width="7.5" customWidth="1"/>
    <col min="273" max="273" width="15.5" customWidth="1"/>
    <col min="274" max="274" width="19.1640625" customWidth="1"/>
    <col min="276" max="276" width="5" customWidth="1"/>
    <col min="277" max="277" width="13.83203125" customWidth="1"/>
    <col min="278" max="278" width="7.5" customWidth="1"/>
    <col min="279" max="279" width="15.5" customWidth="1"/>
    <col min="280" max="280" width="20.5" customWidth="1"/>
    <col min="282" max="282" width="5" customWidth="1"/>
    <col min="283" max="283" width="13.83203125" customWidth="1"/>
    <col min="284" max="284" width="7.5" customWidth="1"/>
    <col min="285" max="285" width="15.5" customWidth="1"/>
    <col min="286" max="286" width="20" customWidth="1"/>
    <col min="288" max="288" width="5" customWidth="1"/>
    <col min="289" max="289" width="13.83203125" customWidth="1"/>
    <col min="290" max="290" width="7.5" customWidth="1"/>
    <col min="291" max="291" width="15.5" customWidth="1"/>
    <col min="292" max="292" width="19.1640625" customWidth="1"/>
    <col min="294" max="294" width="5" customWidth="1"/>
    <col min="295" max="295" width="13.83203125" customWidth="1"/>
    <col min="296" max="296" width="7.5" customWidth="1"/>
    <col min="297" max="297" width="15.5" customWidth="1"/>
    <col min="298" max="298" width="20" customWidth="1"/>
    <col min="300" max="300" width="5" customWidth="1"/>
    <col min="301" max="301" width="13.83203125" customWidth="1"/>
    <col min="302" max="302" width="7.5" customWidth="1"/>
    <col min="303" max="303" width="15.5" customWidth="1"/>
    <col min="304" max="304" width="20" customWidth="1"/>
    <col min="306" max="306" width="5" customWidth="1"/>
    <col min="307" max="307" width="13.83203125" customWidth="1"/>
    <col min="308" max="308" width="7.5" customWidth="1"/>
    <col min="309" max="309" width="15.5" customWidth="1"/>
    <col min="310" max="310" width="20" customWidth="1"/>
    <col min="312" max="312" width="5" customWidth="1"/>
    <col min="313" max="313" width="13.83203125" customWidth="1"/>
    <col min="314" max="314" width="7.5" customWidth="1"/>
    <col min="315" max="315" width="15.5" customWidth="1"/>
    <col min="316" max="316" width="20.5" customWidth="1"/>
    <col min="318" max="318" width="5" customWidth="1"/>
  </cols>
  <sheetData>
    <row r="1" spans="1:32" ht="23.5" customHeight="1">
      <c r="A1" s="41" t="s">
        <v>0</v>
      </c>
      <c r="B1" s="42"/>
      <c r="C1" s="44">
        <f>A5+L5+W5</f>
        <v>8</v>
      </c>
      <c r="D1" s="45"/>
      <c r="E1" s="45"/>
      <c r="F1" s="45"/>
      <c r="G1" s="46">
        <f>A5+L5+W5</f>
        <v>8</v>
      </c>
      <c r="H1" s="47"/>
      <c r="I1" s="48">
        <f>C1-G1</f>
        <v>0</v>
      </c>
      <c r="J1" s="48"/>
      <c r="L1" s="49" t="str">
        <f>IF(L5=M6, "Complete Set", "")</f>
        <v/>
      </c>
      <c r="M1" s="49"/>
      <c r="N1" s="49"/>
      <c r="O1" s="49"/>
      <c r="P1" s="49"/>
      <c r="Q1" s="49"/>
      <c r="R1" s="49"/>
      <c r="S1" s="49"/>
      <c r="T1" s="49"/>
      <c r="U1" s="49"/>
      <c r="W1" s="49" t="str">
        <f>IF(W5=X6, "Complete Set", "")</f>
        <v/>
      </c>
      <c r="X1" s="49"/>
      <c r="Y1" s="49"/>
      <c r="Z1" s="49"/>
      <c r="AA1" s="49"/>
      <c r="AB1" s="49"/>
      <c r="AC1" s="49"/>
      <c r="AD1" s="49"/>
      <c r="AE1" s="49"/>
      <c r="AF1" s="49"/>
    </row>
    <row r="2" spans="1:32" ht="23.5" customHeight="1">
      <c r="A2" s="43"/>
      <c r="B2" s="43"/>
      <c r="C2" s="51">
        <f>C1-B6-M6-X6</f>
        <v>8</v>
      </c>
      <c r="D2" s="52"/>
      <c r="E2" s="52"/>
      <c r="F2" s="52"/>
      <c r="G2" s="53">
        <f>C2</f>
        <v>8</v>
      </c>
      <c r="H2" s="53"/>
      <c r="I2" s="54">
        <f>C2-G2</f>
        <v>0</v>
      </c>
      <c r="J2" s="54"/>
      <c r="L2" s="49"/>
      <c r="M2" s="49"/>
      <c r="N2" s="49"/>
      <c r="O2" s="49"/>
      <c r="P2" s="49"/>
      <c r="Q2" s="49"/>
      <c r="R2" s="49"/>
      <c r="S2" s="49"/>
      <c r="T2" s="49"/>
      <c r="U2" s="49"/>
      <c r="W2" s="49"/>
      <c r="X2" s="49"/>
      <c r="Y2" s="49"/>
      <c r="Z2" s="49"/>
      <c r="AA2" s="49"/>
      <c r="AB2" s="49"/>
      <c r="AC2" s="49"/>
      <c r="AD2" s="49"/>
      <c r="AE2" s="49"/>
      <c r="AF2" s="49"/>
    </row>
    <row r="3" spans="1:32" ht="23.5" customHeight="1">
      <c r="A3" s="55" t="s">
        <v>1</v>
      </c>
      <c r="B3" s="56"/>
      <c r="C3" s="56"/>
      <c r="D3" s="33">
        <f>F6+Q6+AB6</f>
        <v>0</v>
      </c>
      <c r="E3" s="33"/>
      <c r="F3" s="34"/>
      <c r="G3" s="35">
        <f>F5+Q5+AB5</f>
        <v>0</v>
      </c>
      <c r="H3" s="36"/>
      <c r="I3" s="36"/>
      <c r="J3" s="37"/>
      <c r="L3" s="50"/>
      <c r="M3" s="50"/>
      <c r="N3" s="50"/>
      <c r="O3" s="50"/>
      <c r="P3" s="50"/>
      <c r="Q3" s="50"/>
      <c r="R3" s="50"/>
      <c r="S3" s="50"/>
      <c r="T3" s="50"/>
      <c r="U3" s="50"/>
      <c r="W3" s="50"/>
      <c r="X3" s="50"/>
      <c r="Y3" s="50"/>
      <c r="Z3" s="50"/>
      <c r="AA3" s="50"/>
      <c r="AB3" s="50"/>
      <c r="AC3" s="50"/>
      <c r="AD3" s="50"/>
      <c r="AE3" s="50"/>
      <c r="AF3" s="50"/>
    </row>
    <row r="4" spans="1:32" ht="20">
      <c r="A4" s="38" t="s">
        <v>2</v>
      </c>
      <c r="B4" s="39"/>
      <c r="C4" s="39"/>
      <c r="D4" s="39"/>
      <c r="E4" s="39"/>
      <c r="F4" s="39"/>
      <c r="G4" s="39"/>
      <c r="H4" s="39"/>
      <c r="I4" s="39"/>
      <c r="J4" s="40"/>
      <c r="L4" s="38" t="s">
        <v>3</v>
      </c>
      <c r="M4" s="39"/>
      <c r="N4" s="39"/>
      <c r="O4" s="39"/>
      <c r="P4" s="39"/>
      <c r="Q4" s="39"/>
      <c r="R4" s="39"/>
      <c r="S4" s="39"/>
      <c r="T4" s="39"/>
      <c r="U4" s="40"/>
      <c r="W4" s="38" t="s">
        <v>4</v>
      </c>
      <c r="X4" s="39"/>
      <c r="Y4" s="39"/>
      <c r="Z4" s="39"/>
      <c r="AA4" s="39"/>
      <c r="AB4" s="39"/>
      <c r="AC4" s="39"/>
      <c r="AD4" s="39"/>
      <c r="AE4" s="39"/>
      <c r="AF4" s="40"/>
    </row>
    <row r="5" spans="1:32" ht="16">
      <c r="A5" s="2">
        <f>MAX(A7:A502)</f>
        <v>1</v>
      </c>
      <c r="B5" s="3"/>
      <c r="C5" s="3"/>
      <c r="D5" s="31" t="s">
        <v>5</v>
      </c>
      <c r="E5" s="31" t="s">
        <v>6</v>
      </c>
      <c r="F5" s="4">
        <f>SUMIF(B7:B502,1,F7:F502)</f>
        <v>0</v>
      </c>
      <c r="G5" s="5"/>
      <c r="H5" s="5"/>
      <c r="I5" s="3"/>
      <c r="J5" s="6"/>
      <c r="K5" s="7"/>
      <c r="L5" s="2">
        <f>MAX(L7:L502)</f>
        <v>6</v>
      </c>
      <c r="M5" s="3"/>
      <c r="N5" s="3"/>
      <c r="O5" s="31" t="s">
        <v>5</v>
      </c>
      <c r="P5" s="31" t="s">
        <v>6</v>
      </c>
      <c r="Q5" s="4">
        <f>SUMIF(M7:M502,1,Q7:Q502)</f>
        <v>0</v>
      </c>
      <c r="R5" s="8" t="s">
        <v>7</v>
      </c>
      <c r="S5" s="8" t="s">
        <v>8</v>
      </c>
      <c r="T5" s="9"/>
      <c r="U5" s="9"/>
      <c r="V5" s="7"/>
      <c r="W5" s="2">
        <f>MAX(W7:W502)</f>
        <v>1</v>
      </c>
      <c r="X5" s="3"/>
      <c r="Y5" s="3"/>
      <c r="Z5" s="31" t="s">
        <v>5</v>
      </c>
      <c r="AA5" s="31" t="s">
        <v>6</v>
      </c>
      <c r="AB5" s="4">
        <f>SUMIF(X7:X502,1,AB7:AB502)</f>
        <v>0</v>
      </c>
      <c r="AC5" s="8" t="s">
        <v>7</v>
      </c>
      <c r="AD5" s="8" t="s">
        <v>8</v>
      </c>
      <c r="AE5" s="9"/>
      <c r="AF5" s="9"/>
    </row>
    <row r="6" spans="1:32" ht="16">
      <c r="A6" s="10"/>
      <c r="B6" s="11">
        <f>SUM(B7:B500)</f>
        <v>0</v>
      </c>
      <c r="C6" s="11">
        <f>COUNTIF(C7:C500, "Hard Case")</f>
        <v>0</v>
      </c>
      <c r="D6" s="32"/>
      <c r="E6" s="32"/>
      <c r="F6" s="12">
        <f>SUM(F7:F500)</f>
        <v>0</v>
      </c>
      <c r="G6" s="12"/>
      <c r="H6" s="12"/>
      <c r="I6" s="9"/>
      <c r="J6" s="13"/>
      <c r="L6" s="10"/>
      <c r="M6" s="11">
        <f>SUM(M7:M500)</f>
        <v>0</v>
      </c>
      <c r="N6" s="11">
        <f>COUNTIF(N7:N500, "Hard Case")</f>
        <v>6</v>
      </c>
      <c r="O6" s="32"/>
      <c r="P6" s="32"/>
      <c r="Q6" s="12">
        <f>SUM(Q7:Q500)</f>
        <v>0</v>
      </c>
      <c r="R6" s="14" t="s">
        <v>9</v>
      </c>
      <c r="S6" s="14" t="s">
        <v>9</v>
      </c>
      <c r="T6" s="9"/>
      <c r="U6" s="9"/>
      <c r="W6" s="10"/>
      <c r="X6" s="11">
        <f>SUM(X7:X500)</f>
        <v>0</v>
      </c>
      <c r="Y6" s="11">
        <f>COUNTIF(Y7:Y500, "Hard Case")</f>
        <v>1</v>
      </c>
      <c r="Z6" s="32"/>
      <c r="AA6" s="32"/>
      <c r="AB6" s="12">
        <f>SUM(AB7:AB500)</f>
        <v>0</v>
      </c>
      <c r="AC6" s="14" t="s">
        <v>9</v>
      </c>
      <c r="AD6" s="14" t="s">
        <v>9</v>
      </c>
      <c r="AE6" s="9"/>
      <c r="AF6" s="9"/>
    </row>
    <row r="7" spans="1:32" ht="135" customHeight="1">
      <c r="A7" s="15">
        <v>1</v>
      </c>
      <c r="B7" s="16">
        <v>0</v>
      </c>
      <c r="C7" s="17"/>
      <c r="D7" s="18"/>
      <c r="E7" s="19"/>
      <c r="F7" s="20"/>
      <c r="G7" s="20"/>
      <c r="H7" s="20"/>
      <c r="I7" s="21" t="s">
        <v>10</v>
      </c>
      <c r="J7" s="22" t="s">
        <v>11</v>
      </c>
      <c r="L7" s="23">
        <v>1</v>
      </c>
      <c r="M7" s="24">
        <v>0</v>
      </c>
      <c r="N7" s="17" t="s">
        <v>12</v>
      </c>
      <c r="O7" s="17" t="s">
        <v>13</v>
      </c>
      <c r="P7" s="17"/>
      <c r="Q7" s="20"/>
      <c r="R7" s="25" t="s">
        <v>14</v>
      </c>
      <c r="S7" s="26">
        <v>1480000</v>
      </c>
      <c r="T7" s="21" t="s">
        <v>10</v>
      </c>
      <c r="U7" s="22" t="s">
        <v>15</v>
      </c>
      <c r="W7" s="23">
        <v>1</v>
      </c>
      <c r="X7" s="24">
        <v>0</v>
      </c>
      <c r="Y7" s="17" t="s">
        <v>12</v>
      </c>
      <c r="Z7" s="17" t="s">
        <v>13</v>
      </c>
      <c r="AA7" s="20"/>
      <c r="AB7" s="27"/>
      <c r="AC7" s="28"/>
      <c r="AD7" s="29"/>
      <c r="AE7" s="21" t="s">
        <v>10</v>
      </c>
      <c r="AF7" s="22" t="s">
        <v>16</v>
      </c>
    </row>
    <row r="8" spans="1:32" ht="135" customHeight="1">
      <c r="A8" s="9"/>
      <c r="B8" s="9"/>
      <c r="C8" s="9"/>
      <c r="D8" s="9"/>
      <c r="E8" s="9"/>
      <c r="F8" s="9"/>
      <c r="G8" s="9"/>
      <c r="H8" s="9"/>
      <c r="I8" s="9"/>
      <c r="J8" s="9"/>
      <c r="L8" s="23">
        <f>L7+1</f>
        <v>2</v>
      </c>
      <c r="M8" s="24">
        <v>0</v>
      </c>
      <c r="N8" s="17" t="s">
        <v>12</v>
      </c>
      <c r="O8" s="17" t="s">
        <v>13</v>
      </c>
      <c r="P8" s="17"/>
      <c r="Q8" s="20"/>
      <c r="R8" s="25" t="s">
        <v>17</v>
      </c>
      <c r="S8" s="26">
        <v>1230000</v>
      </c>
      <c r="T8" s="21" t="s">
        <v>10</v>
      </c>
      <c r="U8" s="22" t="s">
        <v>18</v>
      </c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ht="135" customHeight="1">
      <c r="A9" s="9"/>
      <c r="B9" s="9"/>
      <c r="C9" s="9"/>
      <c r="D9" s="9"/>
      <c r="E9" s="9"/>
      <c r="F9" s="9"/>
      <c r="G9" s="9"/>
      <c r="H9" s="9"/>
      <c r="I9" s="9"/>
      <c r="J9" s="9"/>
      <c r="L9" s="23">
        <f t="shared" ref="L9:L12" si="0">L8+1</f>
        <v>3</v>
      </c>
      <c r="M9" s="24">
        <v>0</v>
      </c>
      <c r="N9" s="17" t="s">
        <v>12</v>
      </c>
      <c r="O9" s="17" t="s">
        <v>13</v>
      </c>
      <c r="P9" s="17"/>
      <c r="Q9" s="25"/>
      <c r="R9" s="25"/>
      <c r="S9" s="25"/>
      <c r="T9" s="30"/>
      <c r="U9" s="22" t="s">
        <v>19</v>
      </c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ht="13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L10" s="23">
        <f t="shared" si="0"/>
        <v>4</v>
      </c>
      <c r="M10" s="24">
        <v>0</v>
      </c>
      <c r="N10" s="17" t="s">
        <v>12</v>
      </c>
      <c r="O10" s="17" t="s">
        <v>13</v>
      </c>
      <c r="P10" s="17"/>
      <c r="Q10" s="25"/>
      <c r="R10" s="25"/>
      <c r="S10" s="25"/>
      <c r="T10" s="30"/>
      <c r="U10" s="22" t="s">
        <v>20</v>
      </c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 ht="13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L11" s="23">
        <f t="shared" si="0"/>
        <v>5</v>
      </c>
      <c r="M11" s="24">
        <v>0</v>
      </c>
      <c r="N11" s="17" t="s">
        <v>12</v>
      </c>
      <c r="O11" s="17" t="s">
        <v>13</v>
      </c>
      <c r="P11" s="17"/>
      <c r="Q11" s="20"/>
      <c r="R11" s="25"/>
      <c r="S11" s="25"/>
      <c r="T11" s="30"/>
      <c r="U11" s="22" t="s">
        <v>21</v>
      </c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 ht="13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L12" s="23">
        <f t="shared" si="0"/>
        <v>6</v>
      </c>
      <c r="M12" s="24">
        <v>0</v>
      </c>
      <c r="N12" s="17" t="s">
        <v>12</v>
      </c>
      <c r="O12" s="17" t="s">
        <v>13</v>
      </c>
      <c r="P12" s="17"/>
      <c r="Q12" s="20"/>
      <c r="R12" s="25"/>
      <c r="S12" s="25"/>
      <c r="T12" s="21" t="s">
        <v>10</v>
      </c>
      <c r="U12" s="22" t="s">
        <v>22</v>
      </c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>
      <c r="A13" s="9"/>
      <c r="B13" s="9"/>
      <c r="C13" s="9"/>
      <c r="D13" s="9"/>
      <c r="E13" s="9"/>
      <c r="F13" s="9"/>
      <c r="G13" s="9"/>
      <c r="H13" s="9"/>
      <c r="I13" s="9"/>
      <c r="J13" s="9"/>
      <c r="L13" s="9"/>
      <c r="M13" s="9"/>
      <c r="N13" s="9"/>
      <c r="O13" s="9"/>
      <c r="P13" s="9"/>
      <c r="Q13" s="9"/>
      <c r="R13" s="9"/>
      <c r="S13" s="9"/>
      <c r="T13" s="9"/>
      <c r="U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>
      <c r="A14" s="9"/>
      <c r="B14" s="9"/>
      <c r="C14" s="9"/>
      <c r="D14" s="9"/>
      <c r="E14" s="9"/>
      <c r="F14" s="9"/>
      <c r="G14" s="9"/>
      <c r="H14" s="9"/>
      <c r="I14" s="9"/>
      <c r="J14" s="9"/>
      <c r="L14" s="9"/>
      <c r="M14" s="9"/>
      <c r="N14" s="9"/>
      <c r="O14" s="9"/>
      <c r="P14" s="9"/>
      <c r="Q14" s="9"/>
      <c r="R14" s="9"/>
      <c r="S14" s="9"/>
      <c r="T14" s="9"/>
      <c r="U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>
      <c r="A15" s="9"/>
      <c r="B15" s="9"/>
      <c r="C15" s="9"/>
      <c r="D15" s="9"/>
      <c r="E15" s="9"/>
      <c r="F15" s="9"/>
      <c r="G15" s="9"/>
      <c r="H15" s="9"/>
      <c r="I15" s="9"/>
      <c r="J15" s="9"/>
      <c r="L15" s="9"/>
      <c r="M15" s="9"/>
      <c r="N15" s="9"/>
      <c r="O15" s="9"/>
      <c r="P15" s="9"/>
      <c r="Q15" s="9"/>
      <c r="R15" s="9"/>
      <c r="S15" s="9"/>
      <c r="T15" s="9"/>
      <c r="U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>
      <c r="A16" s="9"/>
      <c r="B16" s="9"/>
      <c r="C16" s="9"/>
      <c r="D16" s="9"/>
      <c r="E16" s="9"/>
      <c r="F16" s="9"/>
      <c r="G16" s="9"/>
      <c r="H16" s="9"/>
      <c r="I16" s="9"/>
      <c r="J16" s="9"/>
      <c r="L16" s="9"/>
      <c r="M16" s="9"/>
      <c r="N16" s="9"/>
      <c r="O16" s="9"/>
      <c r="P16" s="9"/>
      <c r="Q16" s="9"/>
      <c r="R16" s="9"/>
      <c r="S16" s="9"/>
      <c r="T16" s="9"/>
      <c r="U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>
      <c r="A17" s="9"/>
      <c r="B17" s="9"/>
      <c r="C17" s="9"/>
      <c r="D17" s="9"/>
      <c r="E17" s="9"/>
      <c r="F17" s="9"/>
      <c r="G17" s="9"/>
      <c r="H17" s="9"/>
      <c r="I17" s="9"/>
      <c r="J17" s="9"/>
      <c r="L17" s="9"/>
      <c r="M17" s="9"/>
      <c r="N17" s="9"/>
      <c r="O17" s="9"/>
      <c r="P17" s="9"/>
      <c r="Q17" s="9"/>
      <c r="R17" s="9"/>
      <c r="S17" s="9"/>
      <c r="T17" s="9"/>
      <c r="U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>
      <c r="A18" s="9"/>
      <c r="B18" s="9"/>
      <c r="C18" s="9"/>
      <c r="D18" s="9"/>
      <c r="E18" s="9"/>
      <c r="F18" s="9"/>
      <c r="G18" s="9"/>
      <c r="H18" s="9"/>
      <c r="I18" s="9"/>
      <c r="J18" s="9"/>
      <c r="L18" s="9"/>
      <c r="M18" s="9"/>
      <c r="N18" s="9"/>
      <c r="O18" s="9"/>
      <c r="P18" s="9"/>
      <c r="Q18" s="9"/>
      <c r="R18" s="9"/>
      <c r="S18" s="9"/>
      <c r="T18" s="9"/>
      <c r="U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>
      <c r="A19" s="9"/>
      <c r="B19" s="9"/>
      <c r="C19" s="9"/>
      <c r="D19" s="9"/>
      <c r="E19" s="9"/>
      <c r="F19" s="9"/>
      <c r="G19" s="9"/>
      <c r="H19" s="9"/>
      <c r="I19" s="9"/>
      <c r="J19" s="9"/>
      <c r="L19" s="9"/>
      <c r="M19" s="9"/>
      <c r="N19" s="9"/>
      <c r="O19" s="9"/>
      <c r="P19" s="9"/>
      <c r="Q19" s="9"/>
      <c r="R19" s="9"/>
      <c r="S19" s="9"/>
      <c r="T19" s="9"/>
      <c r="U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2">
      <c r="A20" s="9"/>
      <c r="B20" s="9"/>
      <c r="C20" s="9"/>
      <c r="D20" s="9"/>
      <c r="E20" s="9"/>
      <c r="F20" s="9"/>
      <c r="G20" s="9"/>
      <c r="H20" s="9"/>
      <c r="I20" s="9"/>
      <c r="J20" s="9"/>
      <c r="L20" s="9"/>
      <c r="M20" s="9"/>
      <c r="N20" s="9"/>
      <c r="O20" s="9"/>
      <c r="P20" s="9"/>
      <c r="Q20" s="9"/>
      <c r="R20" s="9"/>
      <c r="S20" s="9"/>
      <c r="T20" s="9"/>
      <c r="U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>
      <c r="A21" s="9"/>
      <c r="B21" s="9"/>
      <c r="C21" s="9"/>
      <c r="D21" s="9"/>
      <c r="E21" s="9"/>
      <c r="F21" s="9"/>
      <c r="G21" s="9"/>
      <c r="H21" s="9"/>
      <c r="I21" s="9"/>
      <c r="J21" s="9"/>
      <c r="L21" s="9"/>
      <c r="M21" s="9"/>
      <c r="N21" s="9"/>
      <c r="O21" s="9"/>
      <c r="P21" s="9"/>
      <c r="Q21" s="9"/>
      <c r="R21" s="9"/>
      <c r="S21" s="9"/>
      <c r="T21" s="9"/>
      <c r="U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1:32">
      <c r="A22" s="9"/>
      <c r="B22" s="9"/>
      <c r="C22" s="9"/>
      <c r="D22" s="9"/>
      <c r="E22" s="9"/>
      <c r="F22" s="9"/>
      <c r="G22" s="9"/>
      <c r="H22" s="9"/>
      <c r="I22" s="9"/>
      <c r="J22" s="9"/>
      <c r="L22" s="9"/>
      <c r="M22" s="9"/>
      <c r="N22" s="9"/>
      <c r="O22" s="9"/>
      <c r="P22" s="9"/>
      <c r="Q22" s="9"/>
      <c r="R22" s="9"/>
      <c r="S22" s="9"/>
      <c r="T22" s="9"/>
      <c r="U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>
      <c r="A23" s="9"/>
      <c r="B23" s="9"/>
      <c r="C23" s="9"/>
      <c r="D23" s="9"/>
      <c r="E23" s="9"/>
      <c r="F23" s="9"/>
      <c r="G23" s="9"/>
      <c r="H23" s="9"/>
      <c r="I23" s="9"/>
      <c r="J23" s="9"/>
      <c r="L23" s="9"/>
      <c r="M23" s="9"/>
      <c r="N23" s="9"/>
      <c r="O23" s="9"/>
      <c r="P23" s="9"/>
      <c r="Q23" s="9"/>
      <c r="R23" s="9"/>
      <c r="S23" s="9"/>
      <c r="T23" s="9"/>
      <c r="U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1:32">
      <c r="A24" s="9"/>
      <c r="B24" s="9"/>
      <c r="C24" s="9"/>
      <c r="D24" s="9"/>
      <c r="E24" s="9"/>
      <c r="F24" s="9"/>
      <c r="G24" s="9"/>
      <c r="H24" s="9"/>
      <c r="I24" s="9"/>
      <c r="J24" s="9"/>
      <c r="L24" s="9"/>
      <c r="M24" s="9"/>
      <c r="N24" s="9"/>
      <c r="O24" s="9"/>
      <c r="P24" s="9"/>
      <c r="Q24" s="9"/>
      <c r="R24" s="9"/>
      <c r="S24" s="9"/>
      <c r="T24" s="9"/>
      <c r="U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>
      <c r="A25" s="9"/>
      <c r="B25" s="9"/>
      <c r="C25" s="9"/>
      <c r="D25" s="9"/>
      <c r="E25" s="9"/>
      <c r="F25" s="9"/>
      <c r="G25" s="9"/>
      <c r="H25" s="9"/>
      <c r="I25" s="9"/>
      <c r="J25" s="9"/>
      <c r="L25" s="9"/>
      <c r="M25" s="9"/>
      <c r="N25" s="9"/>
      <c r="O25" s="9"/>
      <c r="P25" s="9"/>
      <c r="Q25" s="9"/>
      <c r="R25" s="9"/>
      <c r="S25" s="9"/>
      <c r="T25" s="9"/>
      <c r="U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32">
      <c r="A26" s="9"/>
      <c r="B26" s="9"/>
      <c r="C26" s="9"/>
      <c r="D26" s="9"/>
      <c r="E26" s="9"/>
      <c r="F26" s="9"/>
      <c r="G26" s="9"/>
      <c r="H26" s="9"/>
      <c r="I26" s="9"/>
      <c r="J26" s="9"/>
      <c r="L26" s="9"/>
      <c r="M26" s="9"/>
      <c r="N26" s="9"/>
      <c r="O26" s="9"/>
      <c r="P26" s="9"/>
      <c r="Q26" s="9"/>
      <c r="R26" s="9"/>
      <c r="S26" s="9"/>
      <c r="T26" s="9"/>
      <c r="U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>
      <c r="A27" s="9"/>
      <c r="B27" s="9"/>
      <c r="C27" s="9"/>
      <c r="D27" s="9"/>
      <c r="E27" s="9"/>
      <c r="F27" s="9"/>
      <c r="G27" s="9"/>
      <c r="H27" s="9"/>
      <c r="I27" s="9"/>
      <c r="J27" s="9"/>
      <c r="L27" s="9"/>
      <c r="M27" s="9"/>
      <c r="N27" s="9"/>
      <c r="O27" s="9"/>
      <c r="P27" s="9"/>
      <c r="Q27" s="9"/>
      <c r="R27" s="9"/>
      <c r="S27" s="9"/>
      <c r="T27" s="9"/>
      <c r="U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32">
      <c r="A28" s="9"/>
      <c r="B28" s="9"/>
      <c r="C28" s="9"/>
      <c r="D28" s="9"/>
      <c r="E28" s="9"/>
      <c r="F28" s="9"/>
      <c r="G28" s="9"/>
      <c r="H28" s="9"/>
      <c r="I28" s="9"/>
      <c r="J28" s="9"/>
      <c r="L28" s="9"/>
      <c r="M28" s="9"/>
      <c r="N28" s="9"/>
      <c r="O28" s="9"/>
      <c r="P28" s="9"/>
      <c r="Q28" s="9"/>
      <c r="R28" s="9"/>
      <c r="S28" s="9"/>
      <c r="T28" s="9"/>
      <c r="U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>
      <c r="A29" s="9"/>
      <c r="B29" s="9"/>
      <c r="C29" s="9"/>
      <c r="D29" s="9"/>
      <c r="E29" s="9"/>
      <c r="F29" s="9"/>
      <c r="G29" s="9"/>
      <c r="H29" s="9"/>
      <c r="I29" s="9"/>
      <c r="J29" s="9"/>
      <c r="L29" s="9"/>
      <c r="M29" s="9"/>
      <c r="N29" s="9"/>
      <c r="O29" s="9"/>
      <c r="P29" s="9"/>
      <c r="Q29" s="9"/>
      <c r="R29" s="9"/>
      <c r="S29" s="9"/>
      <c r="T29" s="9"/>
      <c r="U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1:32">
      <c r="A30" s="9"/>
      <c r="B30" s="9"/>
      <c r="C30" s="9"/>
      <c r="D30" s="9"/>
      <c r="E30" s="9"/>
      <c r="F30" s="9"/>
      <c r="G30" s="9"/>
      <c r="H30" s="9"/>
      <c r="I30" s="9"/>
      <c r="J30" s="9"/>
      <c r="L30" s="9"/>
      <c r="M30" s="9"/>
      <c r="N30" s="9"/>
      <c r="O30" s="9"/>
      <c r="P30" s="9"/>
      <c r="Q30" s="9"/>
      <c r="R30" s="9"/>
      <c r="S30" s="9"/>
      <c r="T30" s="9"/>
      <c r="U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32">
      <c r="A31" s="9"/>
      <c r="B31" s="9"/>
      <c r="C31" s="9"/>
      <c r="D31" s="9"/>
      <c r="E31" s="9"/>
      <c r="F31" s="9"/>
      <c r="G31" s="9"/>
      <c r="H31" s="9"/>
      <c r="I31" s="9"/>
      <c r="J31" s="9"/>
      <c r="L31" s="9"/>
      <c r="M31" s="9"/>
      <c r="N31" s="9"/>
      <c r="O31" s="9"/>
      <c r="P31" s="9"/>
      <c r="Q31" s="9"/>
      <c r="R31" s="9"/>
      <c r="S31" s="9"/>
      <c r="T31" s="9"/>
      <c r="U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1:32">
      <c r="A32" s="9"/>
      <c r="B32" s="9"/>
      <c r="C32" s="9"/>
      <c r="D32" s="9"/>
      <c r="E32" s="9"/>
      <c r="F32" s="9"/>
      <c r="G32" s="9"/>
      <c r="H32" s="9"/>
      <c r="I32" s="9"/>
      <c r="J32" s="9"/>
      <c r="L32" s="9"/>
      <c r="M32" s="9"/>
      <c r="N32" s="9"/>
      <c r="O32" s="9"/>
      <c r="P32" s="9"/>
      <c r="Q32" s="9"/>
      <c r="R32" s="9"/>
      <c r="S32" s="9"/>
      <c r="T32" s="9"/>
      <c r="U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:32">
      <c r="A33" s="9"/>
      <c r="B33" s="9"/>
      <c r="C33" s="9"/>
      <c r="D33" s="9"/>
      <c r="E33" s="9"/>
      <c r="F33" s="9"/>
      <c r="G33" s="9"/>
      <c r="H33" s="9"/>
      <c r="I33" s="9"/>
      <c r="J33" s="9"/>
      <c r="L33" s="9"/>
      <c r="M33" s="9"/>
      <c r="N33" s="9"/>
      <c r="O33" s="9"/>
      <c r="P33" s="9"/>
      <c r="Q33" s="9"/>
      <c r="R33" s="9"/>
      <c r="S33" s="9"/>
      <c r="T33" s="9"/>
      <c r="U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>
      <c r="A34" s="9"/>
      <c r="B34" s="9"/>
      <c r="C34" s="9"/>
      <c r="D34" s="9"/>
      <c r="E34" s="9"/>
      <c r="F34" s="9"/>
      <c r="G34" s="9"/>
      <c r="H34" s="9"/>
      <c r="I34" s="9"/>
      <c r="J34" s="9"/>
      <c r="L34" s="9"/>
      <c r="M34" s="9"/>
      <c r="N34" s="9"/>
      <c r="O34" s="9"/>
      <c r="P34" s="9"/>
      <c r="Q34" s="9"/>
      <c r="R34" s="9"/>
      <c r="S34" s="9"/>
      <c r="T34" s="9"/>
      <c r="U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:32">
      <c r="A35" s="9"/>
      <c r="B35" s="9"/>
      <c r="C35" s="9"/>
      <c r="D35" s="9"/>
      <c r="E35" s="9"/>
      <c r="F35" s="9"/>
      <c r="G35" s="9"/>
      <c r="H35" s="9"/>
      <c r="I35" s="9"/>
      <c r="J35" s="9"/>
      <c r="L35" s="9"/>
      <c r="M35" s="9"/>
      <c r="N35" s="9"/>
      <c r="O35" s="9"/>
      <c r="P35" s="9"/>
      <c r="Q35" s="9"/>
      <c r="R35" s="9"/>
      <c r="S35" s="9"/>
      <c r="T35" s="9"/>
      <c r="U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2">
      <c r="A36" s="9"/>
      <c r="B36" s="9"/>
      <c r="C36" s="9"/>
      <c r="D36" s="9"/>
      <c r="E36" s="9"/>
      <c r="F36" s="9"/>
      <c r="G36" s="9"/>
      <c r="H36" s="9"/>
      <c r="I36" s="9"/>
      <c r="J36" s="9"/>
      <c r="L36" s="9"/>
      <c r="M36" s="9"/>
      <c r="N36" s="9"/>
      <c r="O36" s="9"/>
      <c r="P36" s="9"/>
      <c r="Q36" s="9"/>
      <c r="R36" s="9"/>
      <c r="S36" s="9"/>
      <c r="T36" s="9"/>
      <c r="U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1:32">
      <c r="A37" s="9"/>
      <c r="B37" s="9"/>
      <c r="C37" s="9"/>
      <c r="D37" s="9"/>
      <c r="E37" s="9"/>
      <c r="F37" s="9"/>
      <c r="G37" s="9"/>
      <c r="H37" s="9"/>
      <c r="I37" s="9"/>
      <c r="J37" s="9"/>
      <c r="L37" s="9"/>
      <c r="M37" s="9"/>
      <c r="N37" s="9"/>
      <c r="O37" s="9"/>
      <c r="P37" s="9"/>
      <c r="Q37" s="9"/>
      <c r="R37" s="9"/>
      <c r="S37" s="9"/>
      <c r="T37" s="9"/>
      <c r="U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2">
      <c r="A38" s="9"/>
      <c r="B38" s="9"/>
      <c r="C38" s="9"/>
      <c r="D38" s="9"/>
      <c r="E38" s="9"/>
      <c r="F38" s="9"/>
      <c r="G38" s="9"/>
      <c r="H38" s="9"/>
      <c r="I38" s="9"/>
      <c r="J38" s="9"/>
      <c r="L38" s="9"/>
      <c r="M38" s="9"/>
      <c r="N38" s="9"/>
      <c r="O38" s="9"/>
      <c r="P38" s="9"/>
      <c r="Q38" s="9"/>
      <c r="R38" s="9"/>
      <c r="S38" s="9"/>
      <c r="T38" s="9"/>
      <c r="U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2">
      <c r="A39" s="9"/>
      <c r="B39" s="9"/>
      <c r="C39" s="9"/>
      <c r="D39" s="9"/>
      <c r="E39" s="9"/>
      <c r="F39" s="9"/>
      <c r="G39" s="9"/>
      <c r="H39" s="9"/>
      <c r="I39" s="9"/>
      <c r="J39" s="9"/>
      <c r="L39" s="9"/>
      <c r="M39" s="9"/>
      <c r="N39" s="9"/>
      <c r="O39" s="9"/>
      <c r="P39" s="9"/>
      <c r="Q39" s="9"/>
      <c r="R39" s="9"/>
      <c r="S39" s="9"/>
      <c r="T39" s="9"/>
      <c r="U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2">
      <c r="A40" s="9"/>
      <c r="B40" s="9"/>
      <c r="C40" s="9"/>
      <c r="D40" s="9"/>
      <c r="E40" s="9"/>
      <c r="F40" s="9"/>
      <c r="G40" s="9"/>
      <c r="H40" s="9"/>
      <c r="I40" s="9"/>
      <c r="J40" s="9"/>
      <c r="L40" s="9"/>
      <c r="M40" s="9"/>
      <c r="N40" s="9"/>
      <c r="O40" s="9"/>
      <c r="P40" s="9"/>
      <c r="Q40" s="9"/>
      <c r="R40" s="9"/>
      <c r="S40" s="9"/>
      <c r="T40" s="9"/>
      <c r="U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2">
      <c r="A41" s="9"/>
      <c r="B41" s="9"/>
      <c r="C41" s="9"/>
      <c r="D41" s="9"/>
      <c r="E41" s="9"/>
      <c r="F41" s="9"/>
      <c r="G41" s="9"/>
      <c r="H41" s="9"/>
      <c r="I41" s="9"/>
      <c r="J41" s="9"/>
      <c r="L41" s="9"/>
      <c r="M41" s="9"/>
      <c r="N41" s="9"/>
      <c r="O41" s="9"/>
      <c r="P41" s="9"/>
      <c r="Q41" s="9"/>
      <c r="R41" s="9"/>
      <c r="S41" s="9"/>
      <c r="T41" s="9"/>
      <c r="U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2">
      <c r="A42" s="9"/>
      <c r="B42" s="9"/>
      <c r="C42" s="9"/>
      <c r="D42" s="9"/>
      <c r="E42" s="9"/>
      <c r="F42" s="9"/>
      <c r="G42" s="9"/>
      <c r="H42" s="9"/>
      <c r="I42" s="9"/>
      <c r="J42" s="9"/>
      <c r="L42" s="9"/>
      <c r="M42" s="9"/>
      <c r="N42" s="9"/>
      <c r="O42" s="9"/>
      <c r="P42" s="9"/>
      <c r="Q42" s="9"/>
      <c r="R42" s="9"/>
      <c r="S42" s="9"/>
      <c r="T42" s="9"/>
      <c r="U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2">
      <c r="A43" s="9"/>
      <c r="B43" s="9"/>
      <c r="C43" s="9"/>
      <c r="D43" s="9"/>
      <c r="E43" s="9"/>
      <c r="F43" s="9"/>
      <c r="G43" s="9"/>
      <c r="H43" s="9"/>
      <c r="I43" s="9"/>
      <c r="J43" s="9"/>
      <c r="L43" s="9"/>
      <c r="M43" s="9"/>
      <c r="N43" s="9"/>
      <c r="O43" s="9"/>
      <c r="P43" s="9"/>
      <c r="Q43" s="9"/>
      <c r="R43" s="9"/>
      <c r="S43" s="9"/>
      <c r="T43" s="9"/>
      <c r="U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32">
      <c r="A44" s="9"/>
      <c r="B44" s="9"/>
      <c r="C44" s="9"/>
      <c r="D44" s="9"/>
      <c r="E44" s="9"/>
      <c r="F44" s="9"/>
      <c r="G44" s="9"/>
      <c r="H44" s="9"/>
      <c r="I44" s="9"/>
      <c r="J44" s="9"/>
      <c r="L44" s="9"/>
      <c r="M44" s="9"/>
      <c r="N44" s="9"/>
      <c r="O44" s="9"/>
      <c r="P44" s="9"/>
      <c r="Q44" s="9"/>
      <c r="R44" s="9"/>
      <c r="S44" s="9"/>
      <c r="T44" s="9"/>
      <c r="U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2">
      <c r="A45" s="9"/>
      <c r="B45" s="9"/>
      <c r="C45" s="9"/>
      <c r="D45" s="9"/>
      <c r="E45" s="9"/>
      <c r="F45" s="9"/>
      <c r="G45" s="9"/>
      <c r="H45" s="9"/>
      <c r="I45" s="9"/>
      <c r="J45" s="9"/>
      <c r="L45" s="9"/>
      <c r="M45" s="9"/>
      <c r="N45" s="9"/>
      <c r="O45" s="9"/>
      <c r="P45" s="9"/>
      <c r="Q45" s="9"/>
      <c r="R45" s="9"/>
      <c r="S45" s="9"/>
      <c r="T45" s="9"/>
      <c r="U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2">
      <c r="A46" s="9"/>
      <c r="B46" s="9"/>
      <c r="C46" s="9"/>
      <c r="D46" s="9"/>
      <c r="E46" s="9"/>
      <c r="F46" s="9"/>
      <c r="G46" s="9"/>
      <c r="H46" s="9"/>
      <c r="I46" s="9"/>
      <c r="J46" s="9"/>
      <c r="L46" s="9"/>
      <c r="M46" s="9"/>
      <c r="N46" s="9"/>
      <c r="O46" s="9"/>
      <c r="P46" s="9"/>
      <c r="Q46" s="9"/>
      <c r="R46" s="9"/>
      <c r="S46" s="9"/>
      <c r="T46" s="9"/>
      <c r="U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2">
      <c r="A47" s="9"/>
      <c r="B47" s="9"/>
      <c r="C47" s="9"/>
      <c r="D47" s="9"/>
      <c r="E47" s="9"/>
      <c r="F47" s="9"/>
      <c r="G47" s="9"/>
      <c r="H47" s="9"/>
      <c r="I47" s="9"/>
      <c r="J47" s="9"/>
      <c r="L47" s="9"/>
      <c r="M47" s="9"/>
      <c r="N47" s="9"/>
      <c r="O47" s="9"/>
      <c r="P47" s="9"/>
      <c r="Q47" s="9"/>
      <c r="R47" s="9"/>
      <c r="S47" s="9"/>
      <c r="T47" s="9"/>
      <c r="U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:32">
      <c r="A48" s="9"/>
      <c r="B48" s="9"/>
      <c r="C48" s="9"/>
      <c r="D48" s="9"/>
      <c r="E48" s="9"/>
      <c r="F48" s="9"/>
      <c r="G48" s="9"/>
      <c r="H48" s="9"/>
      <c r="I48" s="9"/>
      <c r="J48" s="9"/>
      <c r="L48" s="9"/>
      <c r="M48" s="9"/>
      <c r="N48" s="9"/>
      <c r="O48" s="9"/>
      <c r="P48" s="9"/>
      <c r="Q48" s="9"/>
      <c r="R48" s="9"/>
      <c r="S48" s="9"/>
      <c r="T48" s="9"/>
      <c r="U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32">
      <c r="A49" s="9"/>
      <c r="B49" s="9"/>
      <c r="C49" s="9"/>
      <c r="D49" s="9"/>
      <c r="E49" s="9"/>
      <c r="F49" s="9"/>
      <c r="G49" s="9"/>
      <c r="H49" s="9"/>
      <c r="I49" s="9"/>
      <c r="J49" s="9"/>
      <c r="L49" s="9"/>
      <c r="M49" s="9"/>
      <c r="N49" s="9"/>
      <c r="O49" s="9"/>
      <c r="P49" s="9"/>
      <c r="Q49" s="9"/>
      <c r="R49" s="9"/>
      <c r="S49" s="9"/>
      <c r="T49" s="9"/>
      <c r="U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32">
      <c r="A50" s="9"/>
      <c r="B50" s="9"/>
      <c r="C50" s="9"/>
      <c r="D50" s="9"/>
      <c r="E50" s="9"/>
      <c r="F50" s="9"/>
      <c r="G50" s="9"/>
      <c r="H50" s="9"/>
      <c r="I50" s="9"/>
      <c r="J50" s="9"/>
      <c r="L50" s="9"/>
      <c r="M50" s="9"/>
      <c r="N50" s="9"/>
      <c r="O50" s="9"/>
      <c r="P50" s="9"/>
      <c r="Q50" s="9"/>
      <c r="R50" s="9"/>
      <c r="S50" s="9"/>
      <c r="T50" s="9"/>
      <c r="U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>
      <c r="A51" s="9"/>
      <c r="B51" s="9"/>
      <c r="C51" s="9"/>
      <c r="D51" s="9"/>
      <c r="E51" s="9"/>
      <c r="F51" s="9"/>
      <c r="G51" s="9"/>
      <c r="H51" s="9"/>
      <c r="I51" s="9"/>
      <c r="J51" s="9"/>
      <c r="L51" s="9"/>
      <c r="M51" s="9"/>
      <c r="N51" s="9"/>
      <c r="O51" s="9"/>
      <c r="P51" s="9"/>
      <c r="Q51" s="9"/>
      <c r="R51" s="9"/>
      <c r="S51" s="9"/>
      <c r="T51" s="9"/>
      <c r="U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1:32">
      <c r="A52" s="9"/>
      <c r="B52" s="9"/>
      <c r="C52" s="9"/>
      <c r="D52" s="9"/>
      <c r="E52" s="9"/>
      <c r="F52" s="9"/>
      <c r="G52" s="9"/>
      <c r="H52" s="9"/>
      <c r="I52" s="9"/>
      <c r="J52" s="9"/>
      <c r="L52" s="9"/>
      <c r="M52" s="9"/>
      <c r="N52" s="9"/>
      <c r="O52" s="9"/>
      <c r="P52" s="9"/>
      <c r="Q52" s="9"/>
      <c r="R52" s="9"/>
      <c r="S52" s="9"/>
      <c r="T52" s="9"/>
      <c r="U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32">
      <c r="A53" s="9"/>
      <c r="B53" s="9"/>
      <c r="C53" s="9"/>
      <c r="D53" s="9"/>
      <c r="E53" s="9"/>
      <c r="F53" s="9"/>
      <c r="G53" s="9"/>
      <c r="H53" s="9"/>
      <c r="I53" s="9"/>
      <c r="J53" s="9"/>
      <c r="L53" s="9"/>
      <c r="M53" s="9"/>
      <c r="N53" s="9"/>
      <c r="O53" s="9"/>
      <c r="P53" s="9"/>
      <c r="Q53" s="9"/>
      <c r="R53" s="9"/>
      <c r="S53" s="9"/>
      <c r="T53" s="9"/>
      <c r="U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>
      <c r="A54" s="9"/>
      <c r="B54" s="9"/>
      <c r="C54" s="9"/>
      <c r="D54" s="9"/>
      <c r="E54" s="9"/>
      <c r="F54" s="9"/>
      <c r="G54" s="9"/>
      <c r="H54" s="9"/>
      <c r="I54" s="9"/>
      <c r="J54" s="9"/>
      <c r="L54" s="9"/>
      <c r="M54" s="9"/>
      <c r="N54" s="9"/>
      <c r="O54" s="9"/>
      <c r="P54" s="9"/>
      <c r="Q54" s="9"/>
      <c r="R54" s="9"/>
      <c r="S54" s="9"/>
      <c r="T54" s="9"/>
      <c r="U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1:32">
      <c r="A55" s="9"/>
      <c r="B55" s="9"/>
      <c r="C55" s="9"/>
      <c r="D55" s="9"/>
      <c r="E55" s="9"/>
      <c r="F55" s="9"/>
      <c r="G55" s="9"/>
      <c r="H55" s="9"/>
      <c r="I55" s="9"/>
      <c r="J55" s="9"/>
      <c r="L55" s="9"/>
      <c r="M55" s="9"/>
      <c r="N55" s="9"/>
      <c r="O55" s="9"/>
      <c r="P55" s="9"/>
      <c r="Q55" s="9"/>
      <c r="R55" s="9"/>
      <c r="S55" s="9"/>
      <c r="T55" s="9"/>
      <c r="U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1:32">
      <c r="A56" s="9"/>
      <c r="B56" s="9"/>
      <c r="C56" s="9"/>
      <c r="D56" s="9"/>
      <c r="E56" s="9"/>
      <c r="F56" s="9"/>
      <c r="G56" s="9"/>
      <c r="H56" s="9"/>
      <c r="I56" s="9"/>
      <c r="J56" s="9"/>
      <c r="L56" s="9"/>
      <c r="M56" s="9"/>
      <c r="N56" s="9"/>
      <c r="O56" s="9"/>
      <c r="P56" s="9"/>
      <c r="Q56" s="9"/>
      <c r="R56" s="9"/>
      <c r="S56" s="9"/>
      <c r="T56" s="9"/>
      <c r="U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1:32">
      <c r="A57" s="9"/>
      <c r="B57" s="9"/>
      <c r="C57" s="9"/>
      <c r="D57" s="9"/>
      <c r="E57" s="9"/>
      <c r="F57" s="9"/>
      <c r="G57" s="9"/>
      <c r="H57" s="9"/>
      <c r="I57" s="9"/>
      <c r="J57" s="9"/>
      <c r="L57" s="9"/>
      <c r="M57" s="9"/>
      <c r="N57" s="9"/>
      <c r="O57" s="9"/>
      <c r="P57" s="9"/>
      <c r="Q57" s="9"/>
      <c r="R57" s="9"/>
      <c r="S57" s="9"/>
      <c r="T57" s="9"/>
      <c r="U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1:32">
      <c r="A58" s="9"/>
      <c r="B58" s="9"/>
      <c r="C58" s="9"/>
      <c r="D58" s="9"/>
      <c r="E58" s="9"/>
      <c r="F58" s="9"/>
      <c r="G58" s="9"/>
      <c r="H58" s="9"/>
      <c r="I58" s="9"/>
      <c r="J58" s="9"/>
      <c r="L58" s="9"/>
      <c r="M58" s="9"/>
      <c r="N58" s="9"/>
      <c r="O58" s="9"/>
      <c r="P58" s="9"/>
      <c r="Q58" s="9"/>
      <c r="R58" s="9"/>
      <c r="S58" s="9"/>
      <c r="T58" s="9"/>
      <c r="U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1:32">
      <c r="A59" s="9"/>
      <c r="B59" s="9"/>
      <c r="C59" s="9"/>
      <c r="D59" s="9"/>
      <c r="E59" s="9"/>
      <c r="F59" s="9"/>
      <c r="G59" s="9"/>
      <c r="H59" s="9"/>
      <c r="I59" s="9"/>
      <c r="J59" s="9"/>
      <c r="L59" s="9"/>
      <c r="M59" s="9"/>
      <c r="N59" s="9"/>
      <c r="O59" s="9"/>
      <c r="P59" s="9"/>
      <c r="Q59" s="9"/>
      <c r="R59" s="9"/>
      <c r="S59" s="9"/>
      <c r="T59" s="9"/>
      <c r="U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2">
      <c r="A60" s="9"/>
      <c r="B60" s="9"/>
      <c r="C60" s="9"/>
      <c r="D60" s="9"/>
      <c r="E60" s="9"/>
      <c r="F60" s="9"/>
      <c r="G60" s="9"/>
      <c r="H60" s="9"/>
      <c r="I60" s="9"/>
      <c r="J60" s="9"/>
      <c r="L60" s="9"/>
      <c r="M60" s="9"/>
      <c r="N60" s="9"/>
      <c r="O60" s="9"/>
      <c r="P60" s="9"/>
      <c r="Q60" s="9"/>
      <c r="R60" s="9"/>
      <c r="S60" s="9"/>
      <c r="T60" s="9"/>
      <c r="U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2">
      <c r="A61" s="9"/>
      <c r="B61" s="9"/>
      <c r="C61" s="9"/>
      <c r="D61" s="9"/>
      <c r="E61" s="9"/>
      <c r="F61" s="9"/>
      <c r="G61" s="9"/>
      <c r="H61" s="9"/>
      <c r="I61" s="9"/>
      <c r="J61" s="9"/>
      <c r="L61" s="9"/>
      <c r="M61" s="9"/>
      <c r="N61" s="9"/>
      <c r="O61" s="9"/>
      <c r="P61" s="9"/>
      <c r="Q61" s="9"/>
      <c r="R61" s="9"/>
      <c r="S61" s="9"/>
      <c r="T61" s="9"/>
      <c r="U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>
      <c r="A62" s="9"/>
      <c r="B62" s="9"/>
      <c r="C62" s="9"/>
      <c r="D62" s="9"/>
      <c r="E62" s="9"/>
      <c r="F62" s="9"/>
      <c r="G62" s="9"/>
      <c r="H62" s="9"/>
      <c r="I62" s="9"/>
      <c r="J62" s="9"/>
      <c r="L62" s="9"/>
      <c r="M62" s="9"/>
      <c r="N62" s="9"/>
      <c r="O62" s="9"/>
      <c r="P62" s="9"/>
      <c r="Q62" s="9"/>
      <c r="R62" s="9"/>
      <c r="S62" s="9"/>
      <c r="T62" s="9"/>
      <c r="U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>
      <c r="A63" s="9"/>
      <c r="B63" s="9"/>
      <c r="C63" s="9"/>
      <c r="D63" s="9"/>
      <c r="E63" s="9"/>
      <c r="F63" s="9"/>
      <c r="G63" s="9"/>
      <c r="H63" s="9"/>
      <c r="I63" s="9"/>
      <c r="J63" s="9"/>
      <c r="L63" s="9"/>
      <c r="M63" s="9"/>
      <c r="N63" s="9"/>
      <c r="O63" s="9"/>
      <c r="P63" s="9"/>
      <c r="Q63" s="9"/>
      <c r="R63" s="9"/>
      <c r="S63" s="9"/>
      <c r="T63" s="9"/>
      <c r="U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>
      <c r="A64" s="9"/>
      <c r="B64" s="9"/>
      <c r="C64" s="9"/>
      <c r="D64" s="9"/>
      <c r="E64" s="9"/>
      <c r="F64" s="9"/>
      <c r="G64" s="9"/>
      <c r="H64" s="9"/>
      <c r="I64" s="9"/>
      <c r="J64" s="9"/>
      <c r="L64" s="9"/>
      <c r="M64" s="9"/>
      <c r="N64" s="9"/>
      <c r="O64" s="9"/>
      <c r="P64" s="9"/>
      <c r="Q64" s="9"/>
      <c r="R64" s="9"/>
      <c r="S64" s="9"/>
      <c r="T64" s="9"/>
      <c r="U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2">
      <c r="A65" s="9"/>
      <c r="B65" s="9"/>
      <c r="C65" s="9"/>
      <c r="D65" s="9"/>
      <c r="E65" s="9"/>
      <c r="F65" s="9"/>
      <c r="G65" s="9"/>
      <c r="H65" s="9"/>
      <c r="I65" s="9"/>
      <c r="J65" s="9"/>
      <c r="L65" s="9"/>
      <c r="M65" s="9"/>
      <c r="N65" s="9"/>
      <c r="O65" s="9"/>
      <c r="P65" s="9"/>
      <c r="Q65" s="9"/>
      <c r="R65" s="9"/>
      <c r="S65" s="9"/>
      <c r="T65" s="9"/>
      <c r="U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>
      <c r="A66" s="9"/>
      <c r="B66" s="9"/>
      <c r="C66" s="9"/>
      <c r="D66" s="9"/>
      <c r="E66" s="9"/>
      <c r="F66" s="9"/>
      <c r="G66" s="9"/>
      <c r="H66" s="9"/>
      <c r="I66" s="9"/>
      <c r="J66" s="9"/>
      <c r="L66" s="9"/>
      <c r="M66" s="9"/>
      <c r="N66" s="9"/>
      <c r="O66" s="9"/>
      <c r="P66" s="9"/>
      <c r="Q66" s="9"/>
      <c r="R66" s="9"/>
      <c r="S66" s="9"/>
      <c r="T66" s="9"/>
      <c r="U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>
      <c r="A67" s="9"/>
      <c r="B67" s="9"/>
      <c r="C67" s="9"/>
      <c r="D67" s="9"/>
      <c r="E67" s="9"/>
      <c r="F67" s="9"/>
      <c r="G67" s="9"/>
      <c r="H67" s="9"/>
      <c r="I67" s="9"/>
      <c r="J67" s="9"/>
      <c r="L67" s="9"/>
      <c r="M67" s="9"/>
      <c r="N67" s="9"/>
      <c r="O67" s="9"/>
      <c r="P67" s="9"/>
      <c r="Q67" s="9"/>
      <c r="R67" s="9"/>
      <c r="S67" s="9"/>
      <c r="T67" s="9"/>
      <c r="U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32">
      <c r="A68" s="9"/>
      <c r="B68" s="9"/>
      <c r="C68" s="9"/>
      <c r="D68" s="9"/>
      <c r="E68" s="9"/>
      <c r="F68" s="9"/>
      <c r="G68" s="9"/>
      <c r="H68" s="9"/>
      <c r="I68" s="9"/>
      <c r="J68" s="9"/>
      <c r="L68" s="9"/>
      <c r="M68" s="9"/>
      <c r="N68" s="9"/>
      <c r="O68" s="9"/>
      <c r="P68" s="9"/>
      <c r="Q68" s="9"/>
      <c r="R68" s="9"/>
      <c r="S68" s="9"/>
      <c r="T68" s="9"/>
      <c r="U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:32">
      <c r="A69" s="9"/>
      <c r="B69" s="9"/>
      <c r="C69" s="9"/>
      <c r="D69" s="9"/>
      <c r="E69" s="9"/>
      <c r="F69" s="9"/>
      <c r="G69" s="9"/>
      <c r="H69" s="9"/>
      <c r="I69" s="9"/>
      <c r="J69" s="9"/>
      <c r="L69" s="9"/>
      <c r="M69" s="9"/>
      <c r="N69" s="9"/>
      <c r="O69" s="9"/>
      <c r="P69" s="9"/>
      <c r="Q69" s="9"/>
      <c r="R69" s="9"/>
      <c r="S69" s="9"/>
      <c r="T69" s="9"/>
      <c r="U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1:32">
      <c r="A70" s="9"/>
      <c r="B70" s="9"/>
      <c r="C70" s="9"/>
      <c r="D70" s="9"/>
      <c r="E70" s="9"/>
      <c r="F70" s="9"/>
      <c r="G70" s="9"/>
      <c r="H70" s="9"/>
      <c r="I70" s="9"/>
      <c r="J70" s="9"/>
      <c r="L70" s="9"/>
      <c r="M70" s="9"/>
      <c r="N70" s="9"/>
      <c r="O70" s="9"/>
      <c r="P70" s="9"/>
      <c r="Q70" s="9"/>
      <c r="R70" s="9"/>
      <c r="S70" s="9"/>
      <c r="T70" s="9"/>
      <c r="U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32">
      <c r="A71" s="9"/>
      <c r="B71" s="9"/>
      <c r="C71" s="9"/>
      <c r="D71" s="9"/>
      <c r="E71" s="9"/>
      <c r="F71" s="9"/>
      <c r="G71" s="9"/>
      <c r="H71" s="9"/>
      <c r="I71" s="9"/>
      <c r="J71" s="9"/>
      <c r="L71" s="9"/>
      <c r="M71" s="9"/>
      <c r="N71" s="9"/>
      <c r="O71" s="9"/>
      <c r="P71" s="9"/>
      <c r="Q71" s="9"/>
      <c r="R71" s="9"/>
      <c r="S71" s="9"/>
      <c r="T71" s="9"/>
      <c r="U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1:32">
      <c r="A72" s="9"/>
      <c r="B72" s="9"/>
      <c r="C72" s="9"/>
      <c r="D72" s="9"/>
      <c r="E72" s="9"/>
      <c r="F72" s="9"/>
      <c r="G72" s="9"/>
      <c r="H72" s="9"/>
      <c r="I72" s="9"/>
      <c r="J72" s="9"/>
      <c r="L72" s="9"/>
      <c r="M72" s="9"/>
      <c r="N72" s="9"/>
      <c r="O72" s="9"/>
      <c r="P72" s="9"/>
      <c r="Q72" s="9"/>
      <c r="R72" s="9"/>
      <c r="S72" s="9"/>
      <c r="T72" s="9"/>
      <c r="U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1:32">
      <c r="A73" s="9"/>
      <c r="B73" s="9"/>
      <c r="C73" s="9"/>
      <c r="D73" s="9"/>
      <c r="E73" s="9"/>
      <c r="F73" s="9"/>
      <c r="G73" s="9"/>
      <c r="H73" s="9"/>
      <c r="I73" s="9"/>
      <c r="J73" s="9"/>
      <c r="L73" s="9"/>
      <c r="M73" s="9"/>
      <c r="N73" s="9"/>
      <c r="O73" s="9"/>
      <c r="P73" s="9"/>
      <c r="Q73" s="9"/>
      <c r="R73" s="9"/>
      <c r="S73" s="9"/>
      <c r="T73" s="9"/>
      <c r="U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spans="1:32">
      <c r="A74" s="9"/>
      <c r="B74" s="9"/>
      <c r="C74" s="9"/>
      <c r="D74" s="9"/>
      <c r="E74" s="9"/>
      <c r="F74" s="9"/>
      <c r="G74" s="9"/>
      <c r="H74" s="9"/>
      <c r="I74" s="9"/>
      <c r="J74" s="9"/>
      <c r="L74" s="9"/>
      <c r="M74" s="9"/>
      <c r="N74" s="9"/>
      <c r="O74" s="9"/>
      <c r="P74" s="9"/>
      <c r="Q74" s="9"/>
      <c r="R74" s="9"/>
      <c r="S74" s="9"/>
      <c r="T74" s="9"/>
      <c r="U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spans="1:32">
      <c r="A75" s="9"/>
      <c r="B75" s="9"/>
      <c r="C75" s="9"/>
      <c r="D75" s="9"/>
      <c r="E75" s="9"/>
      <c r="F75" s="9"/>
      <c r="G75" s="9"/>
      <c r="H75" s="9"/>
      <c r="I75" s="9"/>
      <c r="J75" s="9"/>
      <c r="L75" s="9"/>
      <c r="M75" s="9"/>
      <c r="N75" s="9"/>
      <c r="O75" s="9"/>
      <c r="P75" s="9"/>
      <c r="Q75" s="9"/>
      <c r="R75" s="9"/>
      <c r="S75" s="9"/>
      <c r="T75" s="9"/>
      <c r="U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32">
      <c r="A76" s="9"/>
      <c r="B76" s="9"/>
      <c r="C76" s="9"/>
      <c r="D76" s="9"/>
      <c r="E76" s="9"/>
      <c r="F76" s="9"/>
      <c r="G76" s="9"/>
      <c r="H76" s="9"/>
      <c r="I76" s="9"/>
      <c r="J76" s="9"/>
      <c r="L76" s="9"/>
      <c r="M76" s="9"/>
      <c r="N76" s="9"/>
      <c r="O76" s="9"/>
      <c r="P76" s="9"/>
      <c r="Q76" s="9"/>
      <c r="R76" s="9"/>
      <c r="S76" s="9"/>
      <c r="T76" s="9"/>
      <c r="U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:32">
      <c r="A77" s="9"/>
      <c r="B77" s="9"/>
      <c r="C77" s="9"/>
      <c r="D77" s="9"/>
      <c r="E77" s="9"/>
      <c r="F77" s="9"/>
      <c r="G77" s="9"/>
      <c r="H77" s="9"/>
      <c r="I77" s="9"/>
      <c r="J77" s="9"/>
      <c r="L77" s="9"/>
      <c r="M77" s="9"/>
      <c r="N77" s="9"/>
      <c r="O77" s="9"/>
      <c r="P77" s="9"/>
      <c r="Q77" s="9"/>
      <c r="R77" s="9"/>
      <c r="S77" s="9"/>
      <c r="T77" s="9"/>
      <c r="U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1:32">
      <c r="A78" s="9"/>
      <c r="B78" s="9"/>
      <c r="C78" s="9"/>
      <c r="D78" s="9"/>
      <c r="E78" s="9"/>
      <c r="F78" s="9"/>
      <c r="G78" s="9"/>
      <c r="H78" s="9"/>
      <c r="I78" s="9"/>
      <c r="J78" s="9"/>
      <c r="L78" s="9"/>
      <c r="M78" s="9"/>
      <c r="N78" s="9"/>
      <c r="O78" s="9"/>
      <c r="P78" s="9"/>
      <c r="Q78" s="9"/>
      <c r="R78" s="9"/>
      <c r="S78" s="9"/>
      <c r="T78" s="9"/>
      <c r="U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:32">
      <c r="A79" s="9"/>
      <c r="B79" s="9"/>
      <c r="C79" s="9"/>
      <c r="D79" s="9"/>
      <c r="E79" s="9"/>
      <c r="F79" s="9"/>
      <c r="G79" s="9"/>
      <c r="H79" s="9"/>
      <c r="I79" s="9"/>
      <c r="J79" s="9"/>
      <c r="L79" s="9"/>
      <c r="M79" s="9"/>
      <c r="N79" s="9"/>
      <c r="O79" s="9"/>
      <c r="P79" s="9"/>
      <c r="Q79" s="9"/>
      <c r="R79" s="9"/>
      <c r="S79" s="9"/>
      <c r="T79" s="9"/>
      <c r="U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1:32">
      <c r="A80" s="9"/>
      <c r="B80" s="9"/>
      <c r="C80" s="9"/>
      <c r="D80" s="9"/>
      <c r="E80" s="9"/>
      <c r="F80" s="9"/>
      <c r="G80" s="9"/>
      <c r="H80" s="9"/>
      <c r="I80" s="9"/>
      <c r="J80" s="9"/>
      <c r="L80" s="9"/>
      <c r="M80" s="9"/>
      <c r="N80" s="9"/>
      <c r="O80" s="9"/>
      <c r="P80" s="9"/>
      <c r="Q80" s="9"/>
      <c r="R80" s="9"/>
      <c r="S80" s="9"/>
      <c r="T80" s="9"/>
      <c r="U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1:32">
      <c r="A81" s="9"/>
      <c r="B81" s="9"/>
      <c r="C81" s="9"/>
      <c r="D81" s="9"/>
      <c r="E81" s="9"/>
      <c r="F81" s="9"/>
      <c r="G81" s="9"/>
      <c r="H81" s="9"/>
      <c r="I81" s="9"/>
      <c r="J81" s="9"/>
      <c r="L81" s="9"/>
      <c r="M81" s="9"/>
      <c r="N81" s="9"/>
      <c r="O81" s="9"/>
      <c r="P81" s="9"/>
      <c r="Q81" s="9"/>
      <c r="R81" s="9"/>
      <c r="S81" s="9"/>
      <c r="T81" s="9"/>
      <c r="U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spans="1:32">
      <c r="A82" s="9"/>
      <c r="B82" s="9"/>
      <c r="C82" s="9"/>
      <c r="D82" s="9"/>
      <c r="E82" s="9"/>
      <c r="F82" s="9"/>
      <c r="G82" s="9"/>
      <c r="H82" s="9"/>
      <c r="I82" s="9"/>
      <c r="J82" s="9"/>
      <c r="L82" s="9"/>
      <c r="M82" s="9"/>
      <c r="N82" s="9"/>
      <c r="O82" s="9"/>
      <c r="P82" s="9"/>
      <c r="Q82" s="9"/>
      <c r="R82" s="9"/>
      <c r="S82" s="9"/>
      <c r="T82" s="9"/>
      <c r="U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spans="1:32">
      <c r="A83" s="9"/>
      <c r="B83" s="9"/>
      <c r="C83" s="9"/>
      <c r="D83" s="9"/>
      <c r="E83" s="9"/>
      <c r="F83" s="9"/>
      <c r="G83" s="9"/>
      <c r="H83" s="9"/>
      <c r="I83" s="9"/>
      <c r="J83" s="9"/>
      <c r="L83" s="9"/>
      <c r="M83" s="9"/>
      <c r="N83" s="9"/>
      <c r="O83" s="9"/>
      <c r="P83" s="9"/>
      <c r="Q83" s="9"/>
      <c r="R83" s="9"/>
      <c r="S83" s="9"/>
      <c r="T83" s="9"/>
      <c r="U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spans="1:32">
      <c r="A84" s="9"/>
      <c r="B84" s="9"/>
      <c r="C84" s="9"/>
      <c r="D84" s="9"/>
      <c r="E84" s="9"/>
      <c r="F84" s="9"/>
      <c r="G84" s="9"/>
      <c r="H84" s="9"/>
      <c r="I84" s="9"/>
      <c r="J84" s="9"/>
      <c r="L84" s="9"/>
      <c r="M84" s="9"/>
      <c r="N84" s="9"/>
      <c r="O84" s="9"/>
      <c r="P84" s="9"/>
      <c r="Q84" s="9"/>
      <c r="R84" s="9"/>
      <c r="S84" s="9"/>
      <c r="T84" s="9"/>
      <c r="U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spans="1:32">
      <c r="A85" s="9"/>
      <c r="B85" s="9"/>
      <c r="C85" s="9"/>
      <c r="D85" s="9"/>
      <c r="E85" s="9"/>
      <c r="F85" s="9"/>
      <c r="G85" s="9"/>
      <c r="H85" s="9"/>
      <c r="I85" s="9"/>
      <c r="J85" s="9"/>
      <c r="L85" s="9"/>
      <c r="M85" s="9"/>
      <c r="N85" s="9"/>
      <c r="O85" s="9"/>
      <c r="P85" s="9"/>
      <c r="Q85" s="9"/>
      <c r="R85" s="9"/>
      <c r="S85" s="9"/>
      <c r="T85" s="9"/>
      <c r="U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spans="1:32">
      <c r="A86" s="9"/>
      <c r="B86" s="9"/>
      <c r="C86" s="9"/>
      <c r="D86" s="9"/>
      <c r="E86" s="9"/>
      <c r="F86" s="9"/>
      <c r="G86" s="9"/>
      <c r="H86" s="9"/>
      <c r="I86" s="9"/>
      <c r="J86" s="9"/>
      <c r="L86" s="9"/>
      <c r="M86" s="9"/>
      <c r="N86" s="9"/>
      <c r="O86" s="9"/>
      <c r="P86" s="9"/>
      <c r="Q86" s="9"/>
      <c r="R86" s="9"/>
      <c r="S86" s="9"/>
      <c r="T86" s="9"/>
      <c r="U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:32">
      <c r="A87" s="9"/>
      <c r="B87" s="9"/>
      <c r="C87" s="9"/>
      <c r="D87" s="9"/>
      <c r="E87" s="9"/>
      <c r="F87" s="9"/>
      <c r="G87" s="9"/>
      <c r="H87" s="9"/>
      <c r="I87" s="9"/>
      <c r="J87" s="9"/>
      <c r="L87" s="9"/>
      <c r="M87" s="9"/>
      <c r="N87" s="9"/>
      <c r="O87" s="9"/>
      <c r="P87" s="9"/>
      <c r="Q87" s="9"/>
      <c r="R87" s="9"/>
      <c r="S87" s="9"/>
      <c r="T87" s="9"/>
      <c r="U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spans="1:32">
      <c r="A88" s="9"/>
      <c r="B88" s="9"/>
      <c r="C88" s="9"/>
      <c r="D88" s="9"/>
      <c r="E88" s="9"/>
      <c r="F88" s="9"/>
      <c r="G88" s="9"/>
      <c r="H88" s="9"/>
      <c r="I88" s="9"/>
      <c r="J88" s="9"/>
      <c r="L88" s="9"/>
      <c r="M88" s="9"/>
      <c r="N88" s="9"/>
      <c r="O88" s="9"/>
      <c r="P88" s="9"/>
      <c r="Q88" s="9"/>
      <c r="R88" s="9"/>
      <c r="S88" s="9"/>
      <c r="T88" s="9"/>
      <c r="U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spans="1:32">
      <c r="A89" s="9"/>
      <c r="B89" s="9"/>
      <c r="C89" s="9"/>
      <c r="D89" s="9"/>
      <c r="E89" s="9"/>
      <c r="F89" s="9"/>
      <c r="G89" s="9"/>
      <c r="H89" s="9"/>
      <c r="I89" s="9"/>
      <c r="J89" s="9"/>
      <c r="L89" s="9"/>
      <c r="M89" s="9"/>
      <c r="N89" s="9"/>
      <c r="O89" s="9"/>
      <c r="P89" s="9"/>
      <c r="Q89" s="9"/>
      <c r="R89" s="9"/>
      <c r="S89" s="9"/>
      <c r="T89" s="9"/>
      <c r="U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spans="1:32">
      <c r="A90" s="9"/>
      <c r="B90" s="9"/>
      <c r="C90" s="9"/>
      <c r="D90" s="9"/>
      <c r="E90" s="9"/>
      <c r="F90" s="9"/>
      <c r="G90" s="9"/>
      <c r="H90" s="9"/>
      <c r="I90" s="9"/>
      <c r="J90" s="9"/>
      <c r="L90" s="9"/>
      <c r="M90" s="9"/>
      <c r="N90" s="9"/>
      <c r="O90" s="9"/>
      <c r="P90" s="9"/>
      <c r="Q90" s="9"/>
      <c r="R90" s="9"/>
      <c r="S90" s="9"/>
      <c r="T90" s="9"/>
      <c r="U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spans="1:32">
      <c r="A91" s="9"/>
      <c r="B91" s="9"/>
      <c r="C91" s="9"/>
      <c r="D91" s="9"/>
      <c r="E91" s="9"/>
      <c r="F91" s="9"/>
      <c r="G91" s="9"/>
      <c r="H91" s="9"/>
      <c r="I91" s="9"/>
      <c r="J91" s="9"/>
      <c r="L91" s="9"/>
      <c r="M91" s="9"/>
      <c r="N91" s="9"/>
      <c r="O91" s="9"/>
      <c r="P91" s="9"/>
      <c r="Q91" s="9"/>
      <c r="R91" s="9"/>
      <c r="S91" s="9"/>
      <c r="T91" s="9"/>
      <c r="U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spans="1:32">
      <c r="A92" s="9"/>
      <c r="B92" s="9"/>
      <c r="C92" s="9"/>
      <c r="D92" s="9"/>
      <c r="E92" s="9"/>
      <c r="F92" s="9"/>
      <c r="G92" s="9"/>
      <c r="H92" s="9"/>
      <c r="I92" s="9"/>
      <c r="J92" s="9"/>
      <c r="L92" s="9"/>
      <c r="M92" s="9"/>
      <c r="N92" s="9"/>
      <c r="O92" s="9"/>
      <c r="P92" s="9"/>
      <c r="Q92" s="9"/>
      <c r="R92" s="9"/>
      <c r="S92" s="9"/>
      <c r="T92" s="9"/>
      <c r="U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spans="1:32">
      <c r="A93" s="9"/>
      <c r="B93" s="9"/>
      <c r="C93" s="9"/>
      <c r="D93" s="9"/>
      <c r="E93" s="9"/>
      <c r="F93" s="9"/>
      <c r="G93" s="9"/>
      <c r="H93" s="9"/>
      <c r="I93" s="9"/>
      <c r="J93" s="9"/>
      <c r="L93" s="9"/>
      <c r="M93" s="9"/>
      <c r="N93" s="9"/>
      <c r="O93" s="9"/>
      <c r="P93" s="9"/>
      <c r="Q93" s="9"/>
      <c r="R93" s="9"/>
      <c r="S93" s="9"/>
      <c r="T93" s="9"/>
      <c r="U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>
      <c r="A94" s="9"/>
      <c r="B94" s="9"/>
      <c r="C94" s="9"/>
      <c r="D94" s="9"/>
      <c r="E94" s="9"/>
      <c r="F94" s="9"/>
      <c r="G94" s="9"/>
      <c r="H94" s="9"/>
      <c r="I94" s="9"/>
      <c r="J94" s="9"/>
      <c r="L94" s="9"/>
      <c r="M94" s="9"/>
      <c r="N94" s="9"/>
      <c r="O94" s="9"/>
      <c r="P94" s="9"/>
      <c r="Q94" s="9"/>
      <c r="R94" s="9"/>
      <c r="S94" s="9"/>
      <c r="T94" s="9"/>
      <c r="U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:32">
      <c r="A95" s="9"/>
      <c r="B95" s="9"/>
      <c r="C95" s="9"/>
      <c r="D95" s="9"/>
      <c r="E95" s="9"/>
      <c r="F95" s="9"/>
      <c r="G95" s="9"/>
      <c r="H95" s="9"/>
      <c r="I95" s="9"/>
      <c r="J95" s="9"/>
      <c r="L95" s="9"/>
      <c r="M95" s="9"/>
      <c r="N95" s="9"/>
      <c r="O95" s="9"/>
      <c r="P95" s="9"/>
      <c r="Q95" s="9"/>
      <c r="R95" s="9"/>
      <c r="S95" s="9"/>
      <c r="T95" s="9"/>
      <c r="U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spans="1:32">
      <c r="A96" s="9"/>
      <c r="B96" s="9"/>
      <c r="C96" s="9"/>
      <c r="D96" s="9"/>
      <c r="E96" s="9"/>
      <c r="F96" s="9"/>
      <c r="G96" s="9"/>
      <c r="H96" s="9"/>
      <c r="I96" s="9"/>
      <c r="J96" s="9"/>
      <c r="L96" s="9"/>
      <c r="M96" s="9"/>
      <c r="N96" s="9"/>
      <c r="O96" s="9"/>
      <c r="P96" s="9"/>
      <c r="Q96" s="9"/>
      <c r="R96" s="9"/>
      <c r="S96" s="9"/>
      <c r="T96" s="9"/>
      <c r="U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spans="1:32">
      <c r="A97" s="9"/>
      <c r="B97" s="9"/>
      <c r="C97" s="9"/>
      <c r="D97" s="9"/>
      <c r="E97" s="9"/>
      <c r="F97" s="9"/>
      <c r="G97" s="9"/>
      <c r="H97" s="9"/>
      <c r="I97" s="9"/>
      <c r="J97" s="9"/>
      <c r="L97" s="9"/>
      <c r="M97" s="9"/>
      <c r="N97" s="9"/>
      <c r="O97" s="9"/>
      <c r="P97" s="9"/>
      <c r="Q97" s="9"/>
      <c r="R97" s="9"/>
      <c r="S97" s="9"/>
      <c r="T97" s="9"/>
      <c r="U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spans="1:32">
      <c r="A98" s="9"/>
      <c r="B98" s="9"/>
      <c r="C98" s="9"/>
      <c r="D98" s="9"/>
      <c r="E98" s="9"/>
      <c r="F98" s="9"/>
      <c r="G98" s="9"/>
      <c r="H98" s="9"/>
      <c r="I98" s="9"/>
      <c r="J98" s="9"/>
      <c r="L98" s="9"/>
      <c r="M98" s="9"/>
      <c r="N98" s="9"/>
      <c r="O98" s="9"/>
      <c r="P98" s="9"/>
      <c r="Q98" s="9"/>
      <c r="R98" s="9"/>
      <c r="S98" s="9"/>
      <c r="T98" s="9"/>
      <c r="U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spans="1:32">
      <c r="A99" s="9"/>
      <c r="B99" s="9"/>
      <c r="C99" s="9"/>
      <c r="D99" s="9"/>
      <c r="E99" s="9"/>
      <c r="F99" s="9"/>
      <c r="G99" s="9"/>
      <c r="H99" s="9"/>
      <c r="I99" s="9"/>
      <c r="J99" s="9"/>
      <c r="L99" s="9"/>
      <c r="M99" s="9"/>
      <c r="N99" s="9"/>
      <c r="O99" s="9"/>
      <c r="P99" s="9"/>
      <c r="Q99" s="9"/>
      <c r="R99" s="9"/>
      <c r="S99" s="9"/>
      <c r="T99" s="9"/>
      <c r="U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spans="1:32">
      <c r="A100" s="9"/>
      <c r="B100" s="9"/>
      <c r="C100" s="9"/>
      <c r="D100" s="9"/>
      <c r="E100" s="9"/>
      <c r="F100" s="9"/>
      <c r="G100" s="9"/>
      <c r="H100" s="9"/>
      <c r="I100" s="9"/>
      <c r="J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spans="1:32">
      <c r="A101" s="9"/>
      <c r="B101" s="9"/>
      <c r="C101" s="9"/>
      <c r="D101" s="9"/>
      <c r="E101" s="9"/>
      <c r="F101" s="9"/>
      <c r="G101" s="9"/>
      <c r="H101" s="9"/>
      <c r="I101" s="9"/>
      <c r="J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spans="1:32">
      <c r="A102" s="9"/>
      <c r="B102" s="9"/>
      <c r="C102" s="9"/>
      <c r="D102" s="9"/>
      <c r="E102" s="9"/>
      <c r="F102" s="9"/>
      <c r="G102" s="9"/>
      <c r="H102" s="9"/>
      <c r="I102" s="9"/>
      <c r="J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spans="1:32">
      <c r="A103" s="9"/>
      <c r="B103" s="9"/>
      <c r="C103" s="9"/>
      <c r="D103" s="9"/>
      <c r="E103" s="9"/>
      <c r="F103" s="9"/>
      <c r="G103" s="9"/>
      <c r="H103" s="9"/>
      <c r="I103" s="9"/>
      <c r="J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spans="1:32">
      <c r="A104" s="9"/>
      <c r="B104" s="9"/>
      <c r="C104" s="9"/>
      <c r="D104" s="9"/>
      <c r="E104" s="9"/>
      <c r="F104" s="9"/>
      <c r="G104" s="9"/>
      <c r="H104" s="9"/>
      <c r="I104" s="9"/>
      <c r="J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spans="1:32">
      <c r="A105" s="9"/>
      <c r="B105" s="9"/>
      <c r="C105" s="9"/>
      <c r="D105" s="9"/>
      <c r="E105" s="9"/>
      <c r="F105" s="9"/>
      <c r="G105" s="9"/>
      <c r="H105" s="9"/>
      <c r="I105" s="9"/>
      <c r="J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spans="1:32">
      <c r="A106" s="9"/>
      <c r="B106" s="9"/>
      <c r="C106" s="9"/>
      <c r="D106" s="9"/>
      <c r="E106" s="9"/>
      <c r="F106" s="9"/>
      <c r="G106" s="9"/>
      <c r="H106" s="9"/>
      <c r="I106" s="9"/>
      <c r="J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spans="1:32">
      <c r="A107" s="9"/>
      <c r="B107" s="9"/>
      <c r="C107" s="9"/>
      <c r="D107" s="9"/>
      <c r="E107" s="9"/>
      <c r="F107" s="9"/>
      <c r="G107" s="9"/>
      <c r="H107" s="9"/>
      <c r="I107" s="9"/>
      <c r="J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spans="1:32">
      <c r="A108" s="9"/>
      <c r="B108" s="9"/>
      <c r="C108" s="9"/>
      <c r="D108" s="9"/>
      <c r="E108" s="9"/>
      <c r="F108" s="9"/>
      <c r="G108" s="9"/>
      <c r="H108" s="9"/>
      <c r="I108" s="9"/>
      <c r="J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spans="1:32">
      <c r="A109" s="9"/>
      <c r="B109" s="9"/>
      <c r="C109" s="9"/>
      <c r="D109" s="9"/>
      <c r="E109" s="9"/>
      <c r="F109" s="9"/>
      <c r="G109" s="9"/>
      <c r="H109" s="9"/>
      <c r="I109" s="9"/>
      <c r="J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spans="1:32">
      <c r="A110" s="9"/>
      <c r="B110" s="9"/>
      <c r="C110" s="9"/>
      <c r="D110" s="9"/>
      <c r="E110" s="9"/>
      <c r="F110" s="9"/>
      <c r="G110" s="9"/>
      <c r="H110" s="9"/>
      <c r="I110" s="9"/>
      <c r="J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spans="1:32">
      <c r="A111" s="9"/>
      <c r="B111" s="9"/>
      <c r="C111" s="9"/>
      <c r="D111" s="9"/>
      <c r="E111" s="9"/>
      <c r="F111" s="9"/>
      <c r="G111" s="9"/>
      <c r="H111" s="9"/>
      <c r="I111" s="9"/>
      <c r="J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spans="1:32">
      <c r="A112" s="9"/>
      <c r="B112" s="9"/>
      <c r="C112" s="9"/>
      <c r="D112" s="9"/>
      <c r="E112" s="9"/>
      <c r="F112" s="9"/>
      <c r="G112" s="9"/>
      <c r="H112" s="9"/>
      <c r="I112" s="9"/>
      <c r="J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spans="1:32">
      <c r="A113" s="9"/>
      <c r="B113" s="9"/>
      <c r="C113" s="9"/>
      <c r="D113" s="9"/>
      <c r="E113" s="9"/>
      <c r="F113" s="9"/>
      <c r="G113" s="9"/>
      <c r="H113" s="9"/>
      <c r="I113" s="9"/>
      <c r="J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spans="1:32">
      <c r="A114" s="9"/>
      <c r="B114" s="9"/>
      <c r="C114" s="9"/>
      <c r="D114" s="9"/>
      <c r="E114" s="9"/>
      <c r="F114" s="9"/>
      <c r="G114" s="9"/>
      <c r="H114" s="9"/>
      <c r="I114" s="9"/>
      <c r="J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spans="1:32">
      <c r="A115" s="9"/>
      <c r="B115" s="9"/>
      <c r="C115" s="9"/>
      <c r="D115" s="9"/>
      <c r="E115" s="9"/>
      <c r="F115" s="9"/>
      <c r="G115" s="9"/>
      <c r="H115" s="9"/>
      <c r="I115" s="9"/>
      <c r="J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spans="1:32">
      <c r="A116" s="9"/>
      <c r="B116" s="9"/>
      <c r="C116" s="9"/>
      <c r="D116" s="9"/>
      <c r="E116" s="9"/>
      <c r="F116" s="9"/>
      <c r="G116" s="9"/>
      <c r="H116" s="9"/>
      <c r="I116" s="9"/>
      <c r="J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spans="1:32">
      <c r="A117" s="9"/>
      <c r="B117" s="9"/>
      <c r="C117" s="9"/>
      <c r="D117" s="9"/>
      <c r="E117" s="9"/>
      <c r="F117" s="9"/>
      <c r="G117" s="9"/>
      <c r="H117" s="9"/>
      <c r="I117" s="9"/>
      <c r="J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spans="1:32">
      <c r="A118" s="9"/>
      <c r="B118" s="9"/>
      <c r="C118" s="9"/>
      <c r="D118" s="9"/>
      <c r="E118" s="9"/>
      <c r="F118" s="9"/>
      <c r="G118" s="9"/>
      <c r="H118" s="9"/>
      <c r="I118" s="9"/>
      <c r="J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spans="1:32">
      <c r="A119" s="9"/>
      <c r="B119" s="9"/>
      <c r="C119" s="9"/>
      <c r="D119" s="9"/>
      <c r="E119" s="9"/>
      <c r="F119" s="9"/>
      <c r="G119" s="9"/>
      <c r="H119" s="9"/>
      <c r="I119" s="9"/>
      <c r="J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spans="1:32">
      <c r="A120" s="9"/>
      <c r="B120" s="9"/>
      <c r="C120" s="9"/>
      <c r="D120" s="9"/>
      <c r="E120" s="9"/>
      <c r="F120" s="9"/>
      <c r="G120" s="9"/>
      <c r="H120" s="9"/>
      <c r="I120" s="9"/>
      <c r="J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spans="1:32">
      <c r="A121" s="9"/>
      <c r="B121" s="9"/>
      <c r="C121" s="9"/>
      <c r="D121" s="9"/>
      <c r="E121" s="9"/>
      <c r="F121" s="9"/>
      <c r="G121" s="9"/>
      <c r="H121" s="9"/>
      <c r="I121" s="9"/>
      <c r="J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spans="1:32">
      <c r="A122" s="9"/>
      <c r="B122" s="9"/>
      <c r="C122" s="9"/>
      <c r="D122" s="9"/>
      <c r="E122" s="9"/>
      <c r="F122" s="9"/>
      <c r="G122" s="9"/>
      <c r="H122" s="9"/>
      <c r="I122" s="9"/>
      <c r="J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spans="1:32">
      <c r="A123" s="9"/>
      <c r="B123" s="9"/>
      <c r="C123" s="9"/>
      <c r="D123" s="9"/>
      <c r="E123" s="9"/>
      <c r="F123" s="9"/>
      <c r="G123" s="9"/>
      <c r="H123" s="9"/>
      <c r="I123" s="9"/>
      <c r="J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>
      <c r="A124" s="9"/>
      <c r="B124" s="9"/>
      <c r="C124" s="9"/>
      <c r="D124" s="9"/>
      <c r="E124" s="9"/>
      <c r="F124" s="9"/>
      <c r="G124" s="9"/>
      <c r="H124" s="9"/>
      <c r="I124" s="9"/>
      <c r="J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spans="1:32">
      <c r="A125" s="9"/>
      <c r="B125" s="9"/>
      <c r="C125" s="9"/>
      <c r="D125" s="9"/>
      <c r="E125" s="9"/>
      <c r="F125" s="9"/>
      <c r="G125" s="9"/>
      <c r="H125" s="9"/>
      <c r="I125" s="9"/>
      <c r="J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spans="1:32">
      <c r="A126" s="9"/>
      <c r="B126" s="9"/>
      <c r="C126" s="9"/>
      <c r="D126" s="9"/>
      <c r="E126" s="9"/>
      <c r="F126" s="9"/>
      <c r="G126" s="9"/>
      <c r="H126" s="9"/>
      <c r="I126" s="9"/>
      <c r="J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spans="1:32">
      <c r="A127" s="9"/>
      <c r="B127" s="9"/>
      <c r="C127" s="9"/>
      <c r="D127" s="9"/>
      <c r="E127" s="9"/>
      <c r="F127" s="9"/>
      <c r="G127" s="9"/>
      <c r="H127" s="9"/>
      <c r="I127" s="9"/>
      <c r="J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spans="1:32">
      <c r="A128" s="9"/>
      <c r="B128" s="9"/>
      <c r="C128" s="9"/>
      <c r="D128" s="9"/>
      <c r="E128" s="9"/>
      <c r="F128" s="9"/>
      <c r="G128" s="9"/>
      <c r="H128" s="9"/>
      <c r="I128" s="9"/>
      <c r="J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spans="1:32">
      <c r="A129" s="9"/>
      <c r="B129" s="9"/>
      <c r="C129" s="9"/>
      <c r="D129" s="9"/>
      <c r="E129" s="9"/>
      <c r="F129" s="9"/>
      <c r="G129" s="9"/>
      <c r="H129" s="9"/>
      <c r="I129" s="9"/>
      <c r="J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spans="1:32">
      <c r="A130" s="9"/>
      <c r="B130" s="9"/>
      <c r="C130" s="9"/>
      <c r="D130" s="9"/>
      <c r="E130" s="9"/>
      <c r="F130" s="9"/>
      <c r="G130" s="9"/>
      <c r="H130" s="9"/>
      <c r="I130" s="9"/>
      <c r="J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spans="1:32">
      <c r="A131" s="9"/>
      <c r="B131" s="9"/>
      <c r="C131" s="9"/>
      <c r="D131" s="9"/>
      <c r="E131" s="9"/>
      <c r="F131" s="9"/>
      <c r="G131" s="9"/>
      <c r="H131" s="9"/>
      <c r="I131" s="9"/>
      <c r="J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spans="1:32">
      <c r="A132" s="9"/>
      <c r="B132" s="9"/>
      <c r="C132" s="9"/>
      <c r="D132" s="9"/>
      <c r="E132" s="9"/>
      <c r="F132" s="9"/>
      <c r="G132" s="9"/>
      <c r="H132" s="9"/>
      <c r="I132" s="9"/>
      <c r="J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spans="1:32">
      <c r="A133" s="9"/>
      <c r="B133" s="9"/>
      <c r="C133" s="9"/>
      <c r="D133" s="9"/>
      <c r="E133" s="9"/>
      <c r="F133" s="9"/>
      <c r="G133" s="9"/>
      <c r="H133" s="9"/>
      <c r="I133" s="9"/>
      <c r="J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spans="1:32">
      <c r="A134" s="9"/>
      <c r="B134" s="9"/>
      <c r="C134" s="9"/>
      <c r="D134" s="9"/>
      <c r="E134" s="9"/>
      <c r="F134" s="9"/>
      <c r="G134" s="9"/>
      <c r="H134" s="9"/>
      <c r="I134" s="9"/>
      <c r="J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spans="1:32">
      <c r="A135" s="9"/>
      <c r="B135" s="9"/>
      <c r="C135" s="9"/>
      <c r="D135" s="9"/>
      <c r="E135" s="9"/>
      <c r="F135" s="9"/>
      <c r="G135" s="9"/>
      <c r="H135" s="9"/>
      <c r="I135" s="9"/>
      <c r="J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spans="1:32">
      <c r="A136" s="9"/>
      <c r="B136" s="9"/>
      <c r="C136" s="9"/>
      <c r="D136" s="9"/>
      <c r="E136" s="9"/>
      <c r="F136" s="9"/>
      <c r="G136" s="9"/>
      <c r="H136" s="9"/>
      <c r="I136" s="9"/>
      <c r="J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spans="1:32">
      <c r="A137" s="9"/>
      <c r="B137" s="9"/>
      <c r="C137" s="9"/>
      <c r="D137" s="9"/>
      <c r="E137" s="9"/>
      <c r="F137" s="9"/>
      <c r="G137" s="9"/>
      <c r="H137" s="9"/>
      <c r="I137" s="9"/>
      <c r="J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spans="1:32">
      <c r="A138" s="9"/>
      <c r="B138" s="9"/>
      <c r="C138" s="9"/>
      <c r="D138" s="9"/>
      <c r="E138" s="9"/>
      <c r="F138" s="9"/>
      <c r="G138" s="9"/>
      <c r="H138" s="9"/>
      <c r="I138" s="9"/>
      <c r="J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spans="1:32">
      <c r="A139" s="9"/>
      <c r="B139" s="9"/>
      <c r="C139" s="9"/>
      <c r="D139" s="9"/>
      <c r="E139" s="9"/>
      <c r="F139" s="9"/>
      <c r="G139" s="9"/>
      <c r="H139" s="9"/>
      <c r="I139" s="9"/>
      <c r="J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spans="1:32">
      <c r="A140" s="9"/>
      <c r="B140" s="9"/>
      <c r="C140" s="9"/>
      <c r="D140" s="9"/>
      <c r="E140" s="9"/>
      <c r="F140" s="9"/>
      <c r="G140" s="9"/>
      <c r="H140" s="9"/>
      <c r="I140" s="9"/>
      <c r="J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spans="1:32">
      <c r="A141" s="9"/>
      <c r="B141" s="9"/>
      <c r="C141" s="9"/>
      <c r="D141" s="9"/>
      <c r="E141" s="9"/>
      <c r="F141" s="9"/>
      <c r="G141" s="9"/>
      <c r="H141" s="9"/>
      <c r="I141" s="9"/>
      <c r="J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spans="1:32">
      <c r="A142" s="9"/>
      <c r="B142" s="9"/>
      <c r="C142" s="9"/>
      <c r="D142" s="9"/>
      <c r="E142" s="9"/>
      <c r="F142" s="9"/>
      <c r="G142" s="9"/>
      <c r="H142" s="9"/>
      <c r="I142" s="9"/>
      <c r="J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spans="1:32">
      <c r="A143" s="9"/>
      <c r="B143" s="9"/>
      <c r="C143" s="9"/>
      <c r="D143" s="9"/>
      <c r="E143" s="9"/>
      <c r="F143" s="9"/>
      <c r="G143" s="9"/>
      <c r="H143" s="9"/>
      <c r="I143" s="9"/>
      <c r="J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spans="1:32">
      <c r="A144" s="9"/>
      <c r="B144" s="9"/>
      <c r="C144" s="9"/>
      <c r="D144" s="9"/>
      <c r="E144" s="9"/>
      <c r="F144" s="9"/>
      <c r="G144" s="9"/>
      <c r="H144" s="9"/>
      <c r="I144" s="9"/>
      <c r="J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spans="1:32">
      <c r="A145" s="9"/>
      <c r="B145" s="9"/>
      <c r="C145" s="9"/>
      <c r="D145" s="9"/>
      <c r="E145" s="9"/>
      <c r="F145" s="9"/>
      <c r="G145" s="9"/>
      <c r="H145" s="9"/>
      <c r="I145" s="9"/>
      <c r="J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spans="1:32">
      <c r="A146" s="9"/>
      <c r="B146" s="9"/>
      <c r="C146" s="9"/>
      <c r="D146" s="9"/>
      <c r="E146" s="9"/>
      <c r="F146" s="9"/>
      <c r="G146" s="9"/>
      <c r="H146" s="9"/>
      <c r="I146" s="9"/>
      <c r="J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spans="1:32">
      <c r="A147" s="9"/>
      <c r="B147" s="9"/>
      <c r="C147" s="9"/>
      <c r="D147" s="9"/>
      <c r="E147" s="9"/>
      <c r="F147" s="9"/>
      <c r="G147" s="9"/>
      <c r="H147" s="9"/>
      <c r="I147" s="9"/>
      <c r="J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spans="1:32">
      <c r="A148" s="9"/>
      <c r="B148" s="9"/>
      <c r="C148" s="9"/>
      <c r="D148" s="9"/>
      <c r="E148" s="9"/>
      <c r="F148" s="9"/>
      <c r="G148" s="9"/>
      <c r="H148" s="9"/>
      <c r="I148" s="9"/>
      <c r="J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spans="1:32">
      <c r="A149" s="9"/>
      <c r="B149" s="9"/>
      <c r="C149" s="9"/>
      <c r="D149" s="9"/>
      <c r="E149" s="9"/>
      <c r="F149" s="9"/>
      <c r="G149" s="9"/>
      <c r="H149" s="9"/>
      <c r="I149" s="9"/>
      <c r="J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spans="1:32">
      <c r="A150" s="9"/>
      <c r="B150" s="9"/>
      <c r="C150" s="9"/>
      <c r="D150" s="9"/>
      <c r="E150" s="9"/>
      <c r="F150" s="9"/>
      <c r="G150" s="9"/>
      <c r="H150" s="9"/>
      <c r="I150" s="9"/>
      <c r="J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spans="1:32">
      <c r="A151" s="9"/>
      <c r="B151" s="9"/>
      <c r="C151" s="9"/>
      <c r="D151" s="9"/>
      <c r="E151" s="9"/>
      <c r="F151" s="9"/>
      <c r="G151" s="9"/>
      <c r="H151" s="9"/>
      <c r="I151" s="9"/>
      <c r="J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spans="1:32">
      <c r="A152" s="9"/>
      <c r="B152" s="9"/>
      <c r="C152" s="9"/>
      <c r="D152" s="9"/>
      <c r="E152" s="9"/>
      <c r="F152" s="9"/>
      <c r="G152" s="9"/>
      <c r="H152" s="9"/>
      <c r="I152" s="9"/>
      <c r="J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spans="1:32">
      <c r="A153" s="9"/>
      <c r="B153" s="9"/>
      <c r="C153" s="9"/>
      <c r="D153" s="9"/>
      <c r="E153" s="9"/>
      <c r="F153" s="9"/>
      <c r="G153" s="9"/>
      <c r="H153" s="9"/>
      <c r="I153" s="9"/>
      <c r="J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>
      <c r="A154" s="9"/>
      <c r="B154" s="9"/>
      <c r="C154" s="9"/>
      <c r="D154" s="9"/>
      <c r="E154" s="9"/>
      <c r="F154" s="9"/>
      <c r="G154" s="9"/>
      <c r="H154" s="9"/>
      <c r="I154" s="9"/>
      <c r="J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spans="1:32">
      <c r="A155" s="9"/>
      <c r="B155" s="9"/>
      <c r="C155" s="9"/>
      <c r="D155" s="9"/>
      <c r="E155" s="9"/>
      <c r="F155" s="9"/>
      <c r="G155" s="9"/>
      <c r="H155" s="9"/>
      <c r="I155" s="9"/>
      <c r="J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spans="1:32">
      <c r="A156" s="9"/>
      <c r="B156" s="9"/>
      <c r="C156" s="9"/>
      <c r="D156" s="9"/>
      <c r="E156" s="9"/>
      <c r="F156" s="9"/>
      <c r="G156" s="9"/>
      <c r="H156" s="9"/>
      <c r="I156" s="9"/>
      <c r="J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spans="1:32">
      <c r="A157" s="9"/>
      <c r="B157" s="9"/>
      <c r="C157" s="9"/>
      <c r="D157" s="9"/>
      <c r="E157" s="9"/>
      <c r="F157" s="9"/>
      <c r="G157" s="9"/>
      <c r="H157" s="9"/>
      <c r="I157" s="9"/>
      <c r="J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spans="1:32">
      <c r="A158" s="9"/>
      <c r="B158" s="9"/>
      <c r="C158" s="9"/>
      <c r="D158" s="9"/>
      <c r="E158" s="9"/>
      <c r="F158" s="9"/>
      <c r="G158" s="9"/>
      <c r="H158" s="9"/>
      <c r="I158" s="9"/>
      <c r="J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spans="1:32">
      <c r="A159" s="9"/>
      <c r="B159" s="9"/>
      <c r="C159" s="9"/>
      <c r="D159" s="9"/>
      <c r="E159" s="9"/>
      <c r="F159" s="9"/>
      <c r="G159" s="9"/>
      <c r="H159" s="9"/>
      <c r="I159" s="9"/>
      <c r="J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spans="1:32">
      <c r="A160" s="9"/>
      <c r="B160" s="9"/>
      <c r="C160" s="9"/>
      <c r="D160" s="9"/>
      <c r="E160" s="9"/>
      <c r="F160" s="9"/>
      <c r="G160" s="9"/>
      <c r="H160" s="9"/>
      <c r="I160" s="9"/>
      <c r="J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spans="1:32">
      <c r="A161" s="9"/>
      <c r="B161" s="9"/>
      <c r="C161" s="9"/>
      <c r="D161" s="9"/>
      <c r="E161" s="9"/>
      <c r="F161" s="9"/>
      <c r="G161" s="9"/>
      <c r="H161" s="9"/>
      <c r="I161" s="9"/>
      <c r="J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spans="1:32">
      <c r="A162" s="9"/>
      <c r="B162" s="9"/>
      <c r="C162" s="9"/>
      <c r="D162" s="9"/>
      <c r="E162" s="9"/>
      <c r="F162" s="9"/>
      <c r="G162" s="9"/>
      <c r="H162" s="9"/>
      <c r="I162" s="9"/>
      <c r="J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spans="1:32">
      <c r="A163" s="9"/>
      <c r="B163" s="9"/>
      <c r="C163" s="9"/>
      <c r="D163" s="9"/>
      <c r="E163" s="9"/>
      <c r="F163" s="9"/>
      <c r="G163" s="9"/>
      <c r="H163" s="9"/>
      <c r="I163" s="9"/>
      <c r="J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spans="1:32">
      <c r="A164" s="9"/>
      <c r="B164" s="9"/>
      <c r="C164" s="9"/>
      <c r="D164" s="9"/>
      <c r="E164" s="9"/>
      <c r="F164" s="9"/>
      <c r="G164" s="9"/>
      <c r="H164" s="9"/>
      <c r="I164" s="9"/>
      <c r="J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spans="1:32">
      <c r="A165" s="9"/>
      <c r="B165" s="9"/>
      <c r="C165" s="9"/>
      <c r="D165" s="9"/>
      <c r="E165" s="9"/>
      <c r="F165" s="9"/>
      <c r="G165" s="9"/>
      <c r="H165" s="9"/>
      <c r="I165" s="9"/>
      <c r="J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spans="1:32">
      <c r="A166" s="9"/>
      <c r="B166" s="9"/>
      <c r="C166" s="9"/>
      <c r="D166" s="9"/>
      <c r="E166" s="9"/>
      <c r="F166" s="9"/>
      <c r="G166" s="9"/>
      <c r="H166" s="9"/>
      <c r="I166" s="9"/>
      <c r="J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spans="1:32">
      <c r="A167" s="9"/>
      <c r="B167" s="9"/>
      <c r="C167" s="9"/>
      <c r="D167" s="9"/>
      <c r="E167" s="9"/>
      <c r="F167" s="9"/>
      <c r="G167" s="9"/>
      <c r="H167" s="9"/>
      <c r="I167" s="9"/>
      <c r="J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spans="1:32">
      <c r="A168" s="9"/>
      <c r="B168" s="9"/>
      <c r="C168" s="9"/>
      <c r="D168" s="9"/>
      <c r="E168" s="9"/>
      <c r="F168" s="9"/>
      <c r="G168" s="9"/>
      <c r="H168" s="9"/>
      <c r="I168" s="9"/>
      <c r="J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spans="1:32">
      <c r="A169" s="9"/>
      <c r="B169" s="9"/>
      <c r="C169" s="9"/>
      <c r="D169" s="9"/>
      <c r="E169" s="9"/>
      <c r="F169" s="9"/>
      <c r="G169" s="9"/>
      <c r="H169" s="9"/>
      <c r="I169" s="9"/>
      <c r="J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spans="1:32">
      <c r="A170" s="9"/>
      <c r="B170" s="9"/>
      <c r="C170" s="9"/>
      <c r="D170" s="9"/>
      <c r="E170" s="9"/>
      <c r="F170" s="9"/>
      <c r="G170" s="9"/>
      <c r="H170" s="9"/>
      <c r="I170" s="9"/>
      <c r="J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spans="1:32">
      <c r="A171" s="9"/>
      <c r="B171" s="9"/>
      <c r="C171" s="9"/>
      <c r="D171" s="9"/>
      <c r="E171" s="9"/>
      <c r="F171" s="9"/>
      <c r="G171" s="9"/>
      <c r="H171" s="9"/>
      <c r="I171" s="9"/>
      <c r="J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spans="1:32">
      <c r="A172" s="9"/>
      <c r="B172" s="9"/>
      <c r="C172" s="9"/>
      <c r="D172" s="9"/>
      <c r="E172" s="9"/>
      <c r="F172" s="9"/>
      <c r="G172" s="9"/>
      <c r="H172" s="9"/>
      <c r="I172" s="9"/>
      <c r="J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spans="1:32">
      <c r="A173" s="9"/>
      <c r="B173" s="9"/>
      <c r="C173" s="9"/>
      <c r="D173" s="9"/>
      <c r="E173" s="9"/>
      <c r="F173" s="9"/>
      <c r="G173" s="9"/>
      <c r="H173" s="9"/>
      <c r="I173" s="9"/>
      <c r="J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spans="1:32">
      <c r="A174" s="9"/>
      <c r="B174" s="9"/>
      <c r="C174" s="9"/>
      <c r="D174" s="9"/>
      <c r="E174" s="9"/>
      <c r="F174" s="9"/>
      <c r="G174" s="9"/>
      <c r="H174" s="9"/>
      <c r="I174" s="9"/>
      <c r="J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spans="1:32">
      <c r="A175" s="9"/>
      <c r="B175" s="9"/>
      <c r="C175" s="9"/>
      <c r="D175" s="9"/>
      <c r="E175" s="9"/>
      <c r="F175" s="9"/>
      <c r="G175" s="9"/>
      <c r="H175" s="9"/>
      <c r="I175" s="9"/>
      <c r="J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spans="1:32">
      <c r="A176" s="9"/>
      <c r="B176" s="9"/>
      <c r="C176" s="9"/>
      <c r="D176" s="9"/>
      <c r="E176" s="9"/>
      <c r="F176" s="9"/>
      <c r="G176" s="9"/>
      <c r="H176" s="9"/>
      <c r="I176" s="9"/>
      <c r="J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spans="1:32">
      <c r="A177" s="9"/>
      <c r="B177" s="9"/>
      <c r="C177" s="9"/>
      <c r="D177" s="9"/>
      <c r="E177" s="9"/>
      <c r="F177" s="9"/>
      <c r="G177" s="9"/>
      <c r="H177" s="9"/>
      <c r="I177" s="9"/>
      <c r="J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spans="1:32">
      <c r="A178" s="9"/>
      <c r="B178" s="9"/>
      <c r="C178" s="9"/>
      <c r="D178" s="9"/>
      <c r="E178" s="9"/>
      <c r="F178" s="9"/>
      <c r="G178" s="9"/>
      <c r="H178" s="9"/>
      <c r="I178" s="9"/>
      <c r="J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spans="1:32">
      <c r="A179" s="9"/>
      <c r="B179" s="9"/>
      <c r="C179" s="9"/>
      <c r="D179" s="9"/>
      <c r="E179" s="9"/>
      <c r="F179" s="9"/>
      <c r="G179" s="9"/>
      <c r="H179" s="9"/>
      <c r="I179" s="9"/>
      <c r="J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spans="1:32">
      <c r="A180" s="9"/>
      <c r="B180" s="9"/>
      <c r="C180" s="9"/>
      <c r="D180" s="9"/>
      <c r="E180" s="9"/>
      <c r="F180" s="9"/>
      <c r="G180" s="9"/>
      <c r="H180" s="9"/>
      <c r="I180" s="9"/>
      <c r="J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spans="1:32">
      <c r="A181" s="9"/>
      <c r="B181" s="9"/>
      <c r="C181" s="9"/>
      <c r="D181" s="9"/>
      <c r="E181" s="9"/>
      <c r="F181" s="9"/>
      <c r="G181" s="9"/>
      <c r="H181" s="9"/>
      <c r="I181" s="9"/>
      <c r="J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spans="1:32">
      <c r="A182" s="9"/>
      <c r="B182" s="9"/>
      <c r="C182" s="9"/>
      <c r="D182" s="9"/>
      <c r="E182" s="9"/>
      <c r="F182" s="9"/>
      <c r="G182" s="9"/>
      <c r="H182" s="9"/>
      <c r="I182" s="9"/>
      <c r="J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spans="1:32">
      <c r="A183" s="9"/>
      <c r="B183" s="9"/>
      <c r="C183" s="9"/>
      <c r="D183" s="9"/>
      <c r="E183" s="9"/>
      <c r="F183" s="9"/>
      <c r="G183" s="9"/>
      <c r="H183" s="9"/>
      <c r="I183" s="9"/>
      <c r="J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>
      <c r="A184" s="9"/>
      <c r="B184" s="9"/>
      <c r="C184" s="9"/>
      <c r="D184" s="9"/>
      <c r="E184" s="9"/>
      <c r="F184" s="9"/>
      <c r="G184" s="9"/>
      <c r="H184" s="9"/>
      <c r="I184" s="9"/>
      <c r="J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spans="1:32">
      <c r="A185" s="9"/>
      <c r="B185" s="9"/>
      <c r="C185" s="9"/>
      <c r="D185" s="9"/>
      <c r="E185" s="9"/>
      <c r="F185" s="9"/>
      <c r="G185" s="9"/>
      <c r="H185" s="9"/>
      <c r="I185" s="9"/>
      <c r="J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spans="1:32">
      <c r="A186" s="9"/>
      <c r="B186" s="9"/>
      <c r="C186" s="9"/>
      <c r="D186" s="9"/>
      <c r="E186" s="9"/>
      <c r="F186" s="9"/>
      <c r="G186" s="9"/>
      <c r="H186" s="9"/>
      <c r="I186" s="9"/>
      <c r="J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spans="1:32">
      <c r="A187" s="9"/>
      <c r="B187" s="9"/>
      <c r="C187" s="9"/>
      <c r="D187" s="9"/>
      <c r="E187" s="9"/>
      <c r="F187" s="9"/>
      <c r="G187" s="9"/>
      <c r="H187" s="9"/>
      <c r="I187" s="9"/>
      <c r="J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spans="1:32">
      <c r="A188" s="9"/>
      <c r="B188" s="9"/>
      <c r="C188" s="9"/>
      <c r="D188" s="9"/>
      <c r="E188" s="9"/>
      <c r="F188" s="9"/>
      <c r="G188" s="9"/>
      <c r="H188" s="9"/>
      <c r="I188" s="9"/>
      <c r="J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spans="1:32">
      <c r="A189" s="9"/>
      <c r="B189" s="9"/>
      <c r="C189" s="9"/>
      <c r="D189" s="9"/>
      <c r="E189" s="9"/>
      <c r="F189" s="9"/>
      <c r="G189" s="9"/>
      <c r="H189" s="9"/>
      <c r="I189" s="9"/>
      <c r="J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spans="1:32">
      <c r="A190" s="9"/>
      <c r="B190" s="9"/>
      <c r="C190" s="9"/>
      <c r="D190" s="9"/>
      <c r="E190" s="9"/>
      <c r="F190" s="9"/>
      <c r="G190" s="9"/>
      <c r="H190" s="9"/>
      <c r="I190" s="9"/>
      <c r="J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spans="1:32">
      <c r="A191" s="9"/>
      <c r="B191" s="9"/>
      <c r="C191" s="9"/>
      <c r="D191" s="9"/>
      <c r="E191" s="9"/>
      <c r="F191" s="9"/>
      <c r="G191" s="9"/>
      <c r="H191" s="9"/>
      <c r="I191" s="9"/>
      <c r="J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spans="1:32">
      <c r="A192" s="9"/>
      <c r="B192" s="9"/>
      <c r="C192" s="9"/>
      <c r="D192" s="9"/>
      <c r="E192" s="9"/>
      <c r="F192" s="9"/>
      <c r="G192" s="9"/>
      <c r="H192" s="9"/>
      <c r="I192" s="9"/>
      <c r="J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spans="1:32">
      <c r="A193" s="9"/>
      <c r="B193" s="9"/>
      <c r="C193" s="9"/>
      <c r="D193" s="9"/>
      <c r="E193" s="9"/>
      <c r="F193" s="9"/>
      <c r="G193" s="9"/>
      <c r="H193" s="9"/>
      <c r="I193" s="9"/>
      <c r="J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spans="1:32">
      <c r="A194" s="9"/>
      <c r="B194" s="9"/>
      <c r="C194" s="9"/>
      <c r="D194" s="9"/>
      <c r="E194" s="9"/>
      <c r="F194" s="9"/>
      <c r="G194" s="9"/>
      <c r="H194" s="9"/>
      <c r="I194" s="9"/>
      <c r="J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spans="1:32">
      <c r="A195" s="9"/>
      <c r="B195" s="9"/>
      <c r="C195" s="9"/>
      <c r="D195" s="9"/>
      <c r="E195" s="9"/>
      <c r="F195" s="9"/>
      <c r="G195" s="9"/>
      <c r="H195" s="9"/>
      <c r="I195" s="9"/>
      <c r="J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spans="1:32">
      <c r="A196" s="9"/>
      <c r="B196" s="9"/>
      <c r="C196" s="9"/>
      <c r="D196" s="9"/>
      <c r="E196" s="9"/>
      <c r="F196" s="9"/>
      <c r="G196" s="9"/>
      <c r="H196" s="9"/>
      <c r="I196" s="9"/>
      <c r="J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spans="1:32">
      <c r="A197" s="9"/>
      <c r="B197" s="9"/>
      <c r="C197" s="9"/>
      <c r="D197" s="9"/>
      <c r="E197" s="9"/>
      <c r="F197" s="9"/>
      <c r="G197" s="9"/>
      <c r="H197" s="9"/>
      <c r="I197" s="9"/>
      <c r="J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spans="1:32">
      <c r="A198" s="9"/>
      <c r="B198" s="9"/>
      <c r="C198" s="9"/>
      <c r="D198" s="9"/>
      <c r="E198" s="9"/>
      <c r="F198" s="9"/>
      <c r="G198" s="9"/>
      <c r="H198" s="9"/>
      <c r="I198" s="9"/>
      <c r="J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spans="1:32">
      <c r="A199" s="9"/>
      <c r="B199" s="9"/>
      <c r="C199" s="9"/>
      <c r="D199" s="9"/>
      <c r="E199" s="9"/>
      <c r="F199" s="9"/>
      <c r="G199" s="9"/>
      <c r="H199" s="9"/>
      <c r="I199" s="9"/>
      <c r="J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spans="1:32">
      <c r="A200" s="9"/>
      <c r="B200" s="9"/>
      <c r="C200" s="9"/>
      <c r="D200" s="9"/>
      <c r="E200" s="9"/>
      <c r="F200" s="9"/>
      <c r="G200" s="9"/>
      <c r="H200" s="9"/>
      <c r="I200" s="9"/>
      <c r="J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spans="1:32">
      <c r="A201" s="9"/>
      <c r="B201" s="9"/>
      <c r="C201" s="9"/>
      <c r="D201" s="9"/>
      <c r="E201" s="9"/>
      <c r="F201" s="9"/>
      <c r="G201" s="9"/>
      <c r="H201" s="9"/>
      <c r="I201" s="9"/>
      <c r="J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spans="1:32">
      <c r="A202" s="9"/>
      <c r="B202" s="9"/>
      <c r="C202" s="9"/>
      <c r="D202" s="9"/>
      <c r="E202" s="9"/>
      <c r="F202" s="9"/>
      <c r="G202" s="9"/>
      <c r="H202" s="9"/>
      <c r="I202" s="9"/>
      <c r="J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spans="1:32">
      <c r="A203" s="9"/>
      <c r="B203" s="9"/>
      <c r="C203" s="9"/>
      <c r="D203" s="9"/>
      <c r="E203" s="9"/>
      <c r="F203" s="9"/>
      <c r="G203" s="9"/>
      <c r="H203" s="9"/>
      <c r="I203" s="9"/>
      <c r="J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spans="1:32">
      <c r="A204" s="9"/>
      <c r="B204" s="9"/>
      <c r="C204" s="9"/>
      <c r="D204" s="9"/>
      <c r="E204" s="9"/>
      <c r="F204" s="9"/>
      <c r="G204" s="9"/>
      <c r="H204" s="9"/>
      <c r="I204" s="9"/>
      <c r="J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spans="1:32">
      <c r="A205" s="9"/>
      <c r="B205" s="9"/>
      <c r="C205" s="9"/>
      <c r="D205" s="9"/>
      <c r="E205" s="9"/>
      <c r="F205" s="9"/>
      <c r="G205" s="9"/>
      <c r="H205" s="9"/>
      <c r="I205" s="9"/>
      <c r="J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spans="1:32">
      <c r="A206" s="9"/>
      <c r="B206" s="9"/>
      <c r="C206" s="9"/>
      <c r="D206" s="9"/>
      <c r="E206" s="9"/>
      <c r="F206" s="9"/>
      <c r="G206" s="9"/>
      <c r="H206" s="9"/>
      <c r="I206" s="9"/>
      <c r="J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spans="1:32">
      <c r="A207" s="9"/>
      <c r="B207" s="9"/>
      <c r="C207" s="9"/>
      <c r="D207" s="9"/>
      <c r="E207" s="9"/>
      <c r="F207" s="9"/>
      <c r="G207" s="9"/>
      <c r="H207" s="9"/>
      <c r="I207" s="9"/>
      <c r="J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spans="1:32">
      <c r="A208" s="9"/>
      <c r="B208" s="9"/>
      <c r="C208" s="9"/>
      <c r="D208" s="9"/>
      <c r="E208" s="9"/>
      <c r="F208" s="9"/>
      <c r="G208" s="9"/>
      <c r="H208" s="9"/>
      <c r="I208" s="9"/>
      <c r="J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spans="1:32">
      <c r="A209" s="9"/>
      <c r="B209" s="9"/>
      <c r="C209" s="9"/>
      <c r="D209" s="9"/>
      <c r="E209" s="9"/>
      <c r="F209" s="9"/>
      <c r="G209" s="9"/>
      <c r="H209" s="9"/>
      <c r="I209" s="9"/>
      <c r="J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spans="1:32">
      <c r="A210" s="9"/>
      <c r="B210" s="9"/>
      <c r="C210" s="9"/>
      <c r="D210" s="9"/>
      <c r="E210" s="9"/>
      <c r="F210" s="9"/>
      <c r="G210" s="9"/>
      <c r="H210" s="9"/>
      <c r="I210" s="9"/>
      <c r="J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spans="1:32">
      <c r="A211" s="9"/>
      <c r="B211" s="9"/>
      <c r="C211" s="9"/>
      <c r="D211" s="9"/>
      <c r="E211" s="9"/>
      <c r="F211" s="9"/>
      <c r="G211" s="9"/>
      <c r="H211" s="9"/>
      <c r="I211" s="9"/>
      <c r="J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spans="1:32">
      <c r="A212" s="9"/>
      <c r="B212" s="9"/>
      <c r="C212" s="9"/>
      <c r="D212" s="9"/>
      <c r="E212" s="9"/>
      <c r="F212" s="9"/>
      <c r="G212" s="9"/>
      <c r="H212" s="9"/>
      <c r="I212" s="9"/>
      <c r="J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spans="1:32">
      <c r="A213" s="9"/>
      <c r="B213" s="9"/>
      <c r="C213" s="9"/>
      <c r="D213" s="9"/>
      <c r="E213" s="9"/>
      <c r="F213" s="9"/>
      <c r="G213" s="9"/>
      <c r="H213" s="9"/>
      <c r="I213" s="9"/>
      <c r="J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>
      <c r="A214" s="9"/>
      <c r="B214" s="9"/>
      <c r="C214" s="9"/>
      <c r="D214" s="9"/>
      <c r="E214" s="9"/>
      <c r="F214" s="9"/>
      <c r="G214" s="9"/>
      <c r="H214" s="9"/>
      <c r="I214" s="9"/>
      <c r="J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spans="1:32">
      <c r="A215" s="9"/>
      <c r="B215" s="9"/>
      <c r="C215" s="9"/>
      <c r="D215" s="9"/>
      <c r="E215" s="9"/>
      <c r="F215" s="9"/>
      <c r="G215" s="9"/>
      <c r="H215" s="9"/>
      <c r="I215" s="9"/>
      <c r="J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spans="1:32">
      <c r="A216" s="9"/>
      <c r="B216" s="9"/>
      <c r="C216" s="9"/>
      <c r="D216" s="9"/>
      <c r="E216" s="9"/>
      <c r="F216" s="9"/>
      <c r="G216" s="9"/>
      <c r="H216" s="9"/>
      <c r="I216" s="9"/>
      <c r="J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spans="1:32">
      <c r="A217" s="9"/>
      <c r="B217" s="9"/>
      <c r="C217" s="9"/>
      <c r="D217" s="9"/>
      <c r="E217" s="9"/>
      <c r="F217" s="9"/>
      <c r="G217" s="9"/>
      <c r="H217" s="9"/>
      <c r="I217" s="9"/>
      <c r="J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spans="1:32">
      <c r="A218" s="9"/>
      <c r="B218" s="9"/>
      <c r="C218" s="9"/>
      <c r="D218" s="9"/>
      <c r="E218" s="9"/>
      <c r="F218" s="9"/>
      <c r="G218" s="9"/>
      <c r="H218" s="9"/>
      <c r="I218" s="9"/>
      <c r="J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spans="1:32">
      <c r="A219" s="9"/>
      <c r="B219" s="9"/>
      <c r="C219" s="9"/>
      <c r="D219" s="9"/>
      <c r="E219" s="9"/>
      <c r="F219" s="9"/>
      <c r="G219" s="9"/>
      <c r="H219" s="9"/>
      <c r="I219" s="9"/>
      <c r="J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spans="1:32">
      <c r="A220" s="9"/>
      <c r="B220" s="9"/>
      <c r="C220" s="9"/>
      <c r="D220" s="9"/>
      <c r="E220" s="9"/>
      <c r="F220" s="9"/>
      <c r="G220" s="9"/>
      <c r="H220" s="9"/>
      <c r="I220" s="9"/>
      <c r="J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spans="1:32">
      <c r="A221" s="9"/>
      <c r="B221" s="9"/>
      <c r="C221" s="9"/>
      <c r="D221" s="9"/>
      <c r="E221" s="9"/>
      <c r="F221" s="9"/>
      <c r="G221" s="9"/>
      <c r="H221" s="9"/>
      <c r="I221" s="9"/>
      <c r="J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spans="1:32">
      <c r="A222" s="9"/>
      <c r="B222" s="9"/>
      <c r="C222" s="9"/>
      <c r="D222" s="9"/>
      <c r="E222" s="9"/>
      <c r="F222" s="9"/>
      <c r="G222" s="9"/>
      <c r="H222" s="9"/>
      <c r="I222" s="9"/>
      <c r="J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spans="1:32">
      <c r="A223" s="9"/>
      <c r="B223" s="9"/>
      <c r="C223" s="9"/>
      <c r="D223" s="9"/>
      <c r="E223" s="9"/>
      <c r="F223" s="9"/>
      <c r="G223" s="9"/>
      <c r="H223" s="9"/>
      <c r="I223" s="9"/>
      <c r="J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spans="1:32">
      <c r="A224" s="9"/>
      <c r="B224" s="9"/>
      <c r="C224" s="9"/>
      <c r="D224" s="9"/>
      <c r="E224" s="9"/>
      <c r="F224" s="9"/>
      <c r="G224" s="9"/>
      <c r="H224" s="9"/>
      <c r="I224" s="9"/>
      <c r="J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spans="1:32">
      <c r="A225" s="9"/>
      <c r="B225" s="9"/>
      <c r="C225" s="9"/>
      <c r="D225" s="9"/>
      <c r="E225" s="9"/>
      <c r="F225" s="9"/>
      <c r="G225" s="9"/>
      <c r="H225" s="9"/>
      <c r="I225" s="9"/>
      <c r="J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spans="1:32">
      <c r="A226" s="9"/>
      <c r="B226" s="9"/>
      <c r="C226" s="9"/>
      <c r="D226" s="9"/>
      <c r="E226" s="9"/>
      <c r="F226" s="9"/>
      <c r="G226" s="9"/>
      <c r="H226" s="9"/>
      <c r="I226" s="9"/>
      <c r="J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spans="1:32">
      <c r="A227" s="9"/>
      <c r="B227" s="9"/>
      <c r="C227" s="9"/>
      <c r="D227" s="9"/>
      <c r="E227" s="9"/>
      <c r="F227" s="9"/>
      <c r="G227" s="9"/>
      <c r="H227" s="9"/>
      <c r="I227" s="9"/>
      <c r="J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spans="1:32">
      <c r="A228" s="9"/>
      <c r="B228" s="9"/>
      <c r="C228" s="9"/>
      <c r="D228" s="9"/>
      <c r="E228" s="9"/>
      <c r="F228" s="9"/>
      <c r="G228" s="9"/>
      <c r="H228" s="9"/>
      <c r="I228" s="9"/>
      <c r="J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spans="1:32">
      <c r="A229" s="9"/>
      <c r="B229" s="9"/>
      <c r="C229" s="9"/>
      <c r="D229" s="9"/>
      <c r="E229" s="9"/>
      <c r="F229" s="9"/>
      <c r="G229" s="9"/>
      <c r="H229" s="9"/>
      <c r="I229" s="9"/>
      <c r="J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spans="1:32">
      <c r="A230" s="9"/>
      <c r="B230" s="9"/>
      <c r="C230" s="9"/>
      <c r="D230" s="9"/>
      <c r="E230" s="9"/>
      <c r="F230" s="9"/>
      <c r="G230" s="9"/>
      <c r="H230" s="9"/>
      <c r="I230" s="9"/>
      <c r="J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spans="1:32">
      <c r="A231" s="9"/>
      <c r="B231" s="9"/>
      <c r="C231" s="9"/>
      <c r="D231" s="9"/>
      <c r="E231" s="9"/>
      <c r="F231" s="9"/>
      <c r="G231" s="9"/>
      <c r="H231" s="9"/>
      <c r="I231" s="9"/>
      <c r="J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spans="1:32">
      <c r="A232" s="9"/>
      <c r="B232" s="9"/>
      <c r="C232" s="9"/>
      <c r="D232" s="9"/>
      <c r="E232" s="9"/>
      <c r="F232" s="9"/>
      <c r="G232" s="9"/>
      <c r="H232" s="9"/>
      <c r="I232" s="9"/>
      <c r="J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spans="1:32">
      <c r="A233" s="9"/>
      <c r="B233" s="9"/>
      <c r="C233" s="9"/>
      <c r="D233" s="9"/>
      <c r="E233" s="9"/>
      <c r="F233" s="9"/>
      <c r="G233" s="9"/>
      <c r="H233" s="9"/>
      <c r="I233" s="9"/>
      <c r="J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spans="1:32">
      <c r="A234" s="9"/>
      <c r="B234" s="9"/>
      <c r="C234" s="9"/>
      <c r="D234" s="9"/>
      <c r="E234" s="9"/>
      <c r="F234" s="9"/>
      <c r="G234" s="9"/>
      <c r="H234" s="9"/>
      <c r="I234" s="9"/>
      <c r="J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spans="1:32">
      <c r="A235" s="9"/>
      <c r="B235" s="9"/>
      <c r="C235" s="9"/>
      <c r="D235" s="9"/>
      <c r="E235" s="9"/>
      <c r="F235" s="9"/>
      <c r="G235" s="9"/>
      <c r="H235" s="9"/>
      <c r="I235" s="9"/>
      <c r="J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spans="1:32">
      <c r="A236" s="9"/>
      <c r="B236" s="9"/>
      <c r="C236" s="9"/>
      <c r="D236" s="9"/>
      <c r="E236" s="9"/>
      <c r="F236" s="9"/>
      <c r="G236" s="9"/>
      <c r="H236" s="9"/>
      <c r="I236" s="9"/>
      <c r="J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spans="1:32">
      <c r="A237" s="9"/>
      <c r="B237" s="9"/>
      <c r="C237" s="9"/>
      <c r="D237" s="9"/>
      <c r="E237" s="9"/>
      <c r="F237" s="9"/>
      <c r="G237" s="9"/>
      <c r="H237" s="9"/>
      <c r="I237" s="9"/>
      <c r="J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spans="1:32">
      <c r="A238" s="9"/>
      <c r="B238" s="9"/>
      <c r="C238" s="9"/>
      <c r="D238" s="9"/>
      <c r="E238" s="9"/>
      <c r="F238" s="9"/>
      <c r="G238" s="9"/>
      <c r="H238" s="9"/>
      <c r="I238" s="9"/>
      <c r="J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spans="1:32">
      <c r="A239" s="9"/>
      <c r="B239" s="9"/>
      <c r="C239" s="9"/>
      <c r="D239" s="9"/>
      <c r="E239" s="9"/>
      <c r="F239" s="9"/>
      <c r="G239" s="9"/>
      <c r="H239" s="9"/>
      <c r="I239" s="9"/>
      <c r="J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spans="1:32">
      <c r="A240" s="9"/>
      <c r="B240" s="9"/>
      <c r="C240" s="9"/>
      <c r="D240" s="9"/>
      <c r="E240" s="9"/>
      <c r="F240" s="9"/>
      <c r="G240" s="9"/>
      <c r="H240" s="9"/>
      <c r="I240" s="9"/>
      <c r="J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spans="1:32">
      <c r="A241" s="9"/>
      <c r="B241" s="9"/>
      <c r="C241" s="9"/>
      <c r="D241" s="9"/>
      <c r="E241" s="9"/>
      <c r="F241" s="9"/>
      <c r="G241" s="9"/>
      <c r="H241" s="9"/>
      <c r="I241" s="9"/>
      <c r="J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spans="1:32">
      <c r="A242" s="9"/>
      <c r="B242" s="9"/>
      <c r="C242" s="9"/>
      <c r="D242" s="9"/>
      <c r="E242" s="9"/>
      <c r="F242" s="9"/>
      <c r="G242" s="9"/>
      <c r="H242" s="9"/>
      <c r="I242" s="9"/>
      <c r="J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spans="1:32">
      <c r="A243" s="9"/>
      <c r="B243" s="9"/>
      <c r="C243" s="9"/>
      <c r="D243" s="9"/>
      <c r="E243" s="9"/>
      <c r="F243" s="9"/>
      <c r="G243" s="9"/>
      <c r="H243" s="9"/>
      <c r="I243" s="9"/>
      <c r="J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>
      <c r="A244" s="9"/>
      <c r="B244" s="9"/>
      <c r="C244" s="9"/>
      <c r="D244" s="9"/>
      <c r="E244" s="9"/>
      <c r="F244" s="9"/>
      <c r="G244" s="9"/>
      <c r="H244" s="9"/>
      <c r="I244" s="9"/>
      <c r="J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spans="1:32">
      <c r="A245" s="9"/>
      <c r="B245" s="9"/>
      <c r="C245" s="9"/>
      <c r="D245" s="9"/>
      <c r="E245" s="9"/>
      <c r="F245" s="9"/>
      <c r="G245" s="9"/>
      <c r="H245" s="9"/>
      <c r="I245" s="9"/>
      <c r="J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spans="1:32">
      <c r="A246" s="9"/>
      <c r="B246" s="9"/>
      <c r="C246" s="9"/>
      <c r="D246" s="9"/>
      <c r="E246" s="9"/>
      <c r="F246" s="9"/>
      <c r="G246" s="9"/>
      <c r="H246" s="9"/>
      <c r="I246" s="9"/>
      <c r="J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spans="1:32">
      <c r="A247" s="9"/>
      <c r="B247" s="9"/>
      <c r="C247" s="9"/>
      <c r="D247" s="9"/>
      <c r="E247" s="9"/>
      <c r="F247" s="9"/>
      <c r="G247" s="9"/>
      <c r="H247" s="9"/>
      <c r="I247" s="9"/>
      <c r="J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spans="1:32">
      <c r="A248" s="9"/>
      <c r="B248" s="9"/>
      <c r="C248" s="9"/>
      <c r="D248" s="9"/>
      <c r="E248" s="9"/>
      <c r="F248" s="9"/>
      <c r="G248" s="9"/>
      <c r="H248" s="9"/>
      <c r="I248" s="9"/>
      <c r="J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spans="1:32">
      <c r="A249" s="9"/>
      <c r="B249" s="9"/>
      <c r="C249" s="9"/>
      <c r="D249" s="9"/>
      <c r="E249" s="9"/>
      <c r="F249" s="9"/>
      <c r="G249" s="9"/>
      <c r="H249" s="9"/>
      <c r="I249" s="9"/>
      <c r="J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spans="1:32">
      <c r="A250" s="9"/>
      <c r="B250" s="9"/>
      <c r="C250" s="9"/>
      <c r="D250" s="9"/>
      <c r="E250" s="9"/>
      <c r="F250" s="9"/>
      <c r="G250" s="9"/>
      <c r="H250" s="9"/>
      <c r="I250" s="9"/>
      <c r="J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spans="1:32">
      <c r="A251" s="9"/>
      <c r="B251" s="9"/>
      <c r="C251" s="9"/>
      <c r="D251" s="9"/>
      <c r="E251" s="9"/>
      <c r="F251" s="9"/>
      <c r="G251" s="9"/>
      <c r="H251" s="9"/>
      <c r="I251" s="9"/>
      <c r="J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spans="1:32">
      <c r="A252" s="9"/>
      <c r="B252" s="9"/>
      <c r="C252" s="9"/>
      <c r="D252" s="9"/>
      <c r="E252" s="9"/>
      <c r="F252" s="9"/>
      <c r="G252" s="9"/>
      <c r="H252" s="9"/>
      <c r="I252" s="9"/>
      <c r="J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spans="1:32">
      <c r="A253" s="9"/>
      <c r="B253" s="9"/>
      <c r="C253" s="9"/>
      <c r="D253" s="9"/>
      <c r="E253" s="9"/>
      <c r="F253" s="9"/>
      <c r="G253" s="9"/>
      <c r="H253" s="9"/>
      <c r="I253" s="9"/>
      <c r="J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spans="1:32">
      <c r="A254" s="9"/>
      <c r="B254" s="9"/>
      <c r="C254" s="9"/>
      <c r="D254" s="9"/>
      <c r="E254" s="9"/>
      <c r="F254" s="9"/>
      <c r="G254" s="9"/>
      <c r="H254" s="9"/>
      <c r="I254" s="9"/>
      <c r="J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spans="1:32">
      <c r="A255" s="9"/>
      <c r="B255" s="9"/>
      <c r="C255" s="9"/>
      <c r="D255" s="9"/>
      <c r="E255" s="9"/>
      <c r="F255" s="9"/>
      <c r="G255" s="9"/>
      <c r="H255" s="9"/>
      <c r="I255" s="9"/>
      <c r="J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spans="1:32">
      <c r="A256" s="9"/>
      <c r="B256" s="9"/>
      <c r="C256" s="9"/>
      <c r="D256" s="9"/>
      <c r="E256" s="9"/>
      <c r="F256" s="9"/>
      <c r="G256" s="9"/>
      <c r="H256" s="9"/>
      <c r="I256" s="9"/>
      <c r="J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spans="1:32">
      <c r="A257" s="9"/>
      <c r="B257" s="9"/>
      <c r="C257" s="9"/>
      <c r="D257" s="9"/>
      <c r="E257" s="9"/>
      <c r="F257" s="9"/>
      <c r="G257" s="9"/>
      <c r="H257" s="9"/>
      <c r="I257" s="9"/>
      <c r="J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spans="1:32">
      <c r="A258" s="9"/>
      <c r="B258" s="9"/>
      <c r="C258" s="9"/>
      <c r="D258" s="9"/>
      <c r="E258" s="9"/>
      <c r="F258" s="9"/>
      <c r="G258" s="9"/>
      <c r="H258" s="9"/>
      <c r="I258" s="9"/>
      <c r="J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spans="1:32">
      <c r="A259" s="9"/>
      <c r="B259" s="9"/>
      <c r="C259" s="9"/>
      <c r="D259" s="9"/>
      <c r="E259" s="9"/>
      <c r="F259" s="9"/>
      <c r="G259" s="9"/>
      <c r="H259" s="9"/>
      <c r="I259" s="9"/>
      <c r="J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spans="1:32">
      <c r="A260" s="9"/>
      <c r="B260" s="9"/>
      <c r="C260" s="9"/>
      <c r="D260" s="9"/>
      <c r="E260" s="9"/>
      <c r="F260" s="9"/>
      <c r="G260" s="9"/>
      <c r="H260" s="9"/>
      <c r="I260" s="9"/>
      <c r="J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spans="1:32">
      <c r="A261" s="9"/>
      <c r="B261" s="9"/>
      <c r="C261" s="9"/>
      <c r="D261" s="9"/>
      <c r="E261" s="9"/>
      <c r="F261" s="9"/>
      <c r="G261" s="9"/>
      <c r="H261" s="9"/>
      <c r="I261" s="9"/>
      <c r="J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spans="1:32">
      <c r="A262" s="9"/>
      <c r="B262" s="9"/>
      <c r="C262" s="9"/>
      <c r="D262" s="9"/>
      <c r="E262" s="9"/>
      <c r="F262" s="9"/>
      <c r="G262" s="9"/>
      <c r="H262" s="9"/>
      <c r="I262" s="9"/>
      <c r="J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spans="1:32">
      <c r="A263" s="9"/>
      <c r="B263" s="9"/>
      <c r="C263" s="9"/>
      <c r="D263" s="9"/>
      <c r="E263" s="9"/>
      <c r="F263" s="9"/>
      <c r="G263" s="9"/>
      <c r="H263" s="9"/>
      <c r="I263" s="9"/>
      <c r="J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spans="1:32">
      <c r="A264" s="9"/>
      <c r="B264" s="9"/>
      <c r="C264" s="9"/>
      <c r="D264" s="9"/>
      <c r="E264" s="9"/>
      <c r="F264" s="9"/>
      <c r="G264" s="9"/>
      <c r="H264" s="9"/>
      <c r="I264" s="9"/>
      <c r="J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spans="1:32">
      <c r="A265" s="9"/>
      <c r="B265" s="9"/>
      <c r="C265" s="9"/>
      <c r="D265" s="9"/>
      <c r="E265" s="9"/>
      <c r="F265" s="9"/>
      <c r="G265" s="9"/>
      <c r="H265" s="9"/>
      <c r="I265" s="9"/>
      <c r="J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spans="1:32">
      <c r="A266" s="9"/>
      <c r="B266" s="9"/>
      <c r="C266" s="9"/>
      <c r="D266" s="9"/>
      <c r="E266" s="9"/>
      <c r="F266" s="9"/>
      <c r="G266" s="9"/>
      <c r="H266" s="9"/>
      <c r="I266" s="9"/>
      <c r="J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spans="1:32">
      <c r="A267" s="9"/>
      <c r="B267" s="9"/>
      <c r="C267" s="9"/>
      <c r="D267" s="9"/>
      <c r="E267" s="9"/>
      <c r="F267" s="9"/>
      <c r="G267" s="9"/>
      <c r="H267" s="9"/>
      <c r="I267" s="9"/>
      <c r="J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spans="1:32">
      <c r="A268" s="9"/>
      <c r="B268" s="9"/>
      <c r="C268" s="9"/>
      <c r="D268" s="9"/>
      <c r="E268" s="9"/>
      <c r="F268" s="9"/>
      <c r="G268" s="9"/>
      <c r="H268" s="9"/>
      <c r="I268" s="9"/>
      <c r="J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spans="1:32">
      <c r="A269" s="9"/>
      <c r="B269" s="9"/>
      <c r="C269" s="9"/>
      <c r="D269" s="9"/>
      <c r="E269" s="9"/>
      <c r="F269" s="9"/>
      <c r="G269" s="9"/>
      <c r="H269" s="9"/>
      <c r="I269" s="9"/>
      <c r="J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spans="1:32">
      <c r="A270" s="9"/>
      <c r="B270" s="9"/>
      <c r="C270" s="9"/>
      <c r="D270" s="9"/>
      <c r="E270" s="9"/>
      <c r="F270" s="9"/>
      <c r="G270" s="9"/>
      <c r="H270" s="9"/>
      <c r="I270" s="9"/>
      <c r="J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spans="1:32">
      <c r="A271" s="9"/>
      <c r="B271" s="9"/>
      <c r="C271" s="9"/>
      <c r="D271" s="9"/>
      <c r="E271" s="9"/>
      <c r="F271" s="9"/>
      <c r="G271" s="9"/>
      <c r="H271" s="9"/>
      <c r="I271" s="9"/>
      <c r="J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spans="1:32">
      <c r="A272" s="9"/>
      <c r="B272" s="9"/>
      <c r="C272" s="9"/>
      <c r="D272" s="9"/>
      <c r="E272" s="9"/>
      <c r="F272" s="9"/>
      <c r="G272" s="9"/>
      <c r="H272" s="9"/>
      <c r="I272" s="9"/>
      <c r="J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spans="1:32">
      <c r="A273" s="9"/>
      <c r="B273" s="9"/>
      <c r="C273" s="9"/>
      <c r="D273" s="9"/>
      <c r="E273" s="9"/>
      <c r="F273" s="9"/>
      <c r="G273" s="9"/>
      <c r="H273" s="9"/>
      <c r="I273" s="9"/>
      <c r="J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>
      <c r="A274" s="9"/>
      <c r="B274" s="9"/>
      <c r="C274" s="9"/>
      <c r="D274" s="9"/>
      <c r="E274" s="9"/>
      <c r="F274" s="9"/>
      <c r="G274" s="9"/>
      <c r="H274" s="9"/>
      <c r="I274" s="9"/>
      <c r="J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spans="1:32">
      <c r="A275" s="9"/>
      <c r="B275" s="9"/>
      <c r="C275" s="9"/>
      <c r="D275" s="9"/>
      <c r="E275" s="9"/>
      <c r="F275" s="9"/>
      <c r="G275" s="9"/>
      <c r="H275" s="9"/>
      <c r="I275" s="9"/>
      <c r="J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spans="1:32">
      <c r="A276" s="9"/>
      <c r="B276" s="9"/>
      <c r="C276" s="9"/>
      <c r="D276" s="9"/>
      <c r="E276" s="9"/>
      <c r="F276" s="9"/>
      <c r="G276" s="9"/>
      <c r="H276" s="9"/>
      <c r="I276" s="9"/>
      <c r="J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spans="1:32">
      <c r="A277" s="9"/>
      <c r="B277" s="9"/>
      <c r="C277" s="9"/>
      <c r="D277" s="9"/>
      <c r="E277" s="9"/>
      <c r="F277" s="9"/>
      <c r="G277" s="9"/>
      <c r="H277" s="9"/>
      <c r="I277" s="9"/>
      <c r="J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spans="1:32">
      <c r="A278" s="9"/>
      <c r="B278" s="9"/>
      <c r="C278" s="9"/>
      <c r="D278" s="9"/>
      <c r="E278" s="9"/>
      <c r="F278" s="9"/>
      <c r="G278" s="9"/>
      <c r="H278" s="9"/>
      <c r="I278" s="9"/>
      <c r="J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spans="1:32">
      <c r="A279" s="9"/>
      <c r="B279" s="9"/>
      <c r="C279" s="9"/>
      <c r="D279" s="9"/>
      <c r="E279" s="9"/>
      <c r="F279" s="9"/>
      <c r="G279" s="9"/>
      <c r="H279" s="9"/>
      <c r="I279" s="9"/>
      <c r="J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spans="1:32">
      <c r="A280" s="9"/>
      <c r="B280" s="9"/>
      <c r="C280" s="9"/>
      <c r="D280" s="9"/>
      <c r="E280" s="9"/>
      <c r="F280" s="9"/>
      <c r="G280" s="9"/>
      <c r="H280" s="9"/>
      <c r="I280" s="9"/>
      <c r="J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spans="1:32">
      <c r="A281" s="9"/>
      <c r="B281" s="9"/>
      <c r="C281" s="9"/>
      <c r="D281" s="9"/>
      <c r="E281" s="9"/>
      <c r="F281" s="9"/>
      <c r="G281" s="9"/>
      <c r="H281" s="9"/>
      <c r="I281" s="9"/>
      <c r="J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spans="1:32">
      <c r="A282" s="9"/>
      <c r="B282" s="9"/>
      <c r="C282" s="9"/>
      <c r="D282" s="9"/>
      <c r="E282" s="9"/>
      <c r="F282" s="9"/>
      <c r="G282" s="9"/>
      <c r="H282" s="9"/>
      <c r="I282" s="9"/>
      <c r="J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spans="1:32">
      <c r="A283" s="9"/>
      <c r="B283" s="9"/>
      <c r="C283" s="9"/>
      <c r="D283" s="9"/>
      <c r="E283" s="9"/>
      <c r="F283" s="9"/>
      <c r="G283" s="9"/>
      <c r="H283" s="9"/>
      <c r="I283" s="9"/>
      <c r="J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spans="1:32">
      <c r="A284" s="9"/>
      <c r="B284" s="9"/>
      <c r="C284" s="9"/>
      <c r="D284" s="9"/>
      <c r="E284" s="9"/>
      <c r="F284" s="9"/>
      <c r="G284" s="9"/>
      <c r="H284" s="9"/>
      <c r="I284" s="9"/>
      <c r="J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spans="1:32">
      <c r="A285" s="9"/>
      <c r="B285" s="9"/>
      <c r="C285" s="9"/>
      <c r="D285" s="9"/>
      <c r="E285" s="9"/>
      <c r="F285" s="9"/>
      <c r="G285" s="9"/>
      <c r="H285" s="9"/>
      <c r="I285" s="9"/>
      <c r="J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spans="1:32">
      <c r="A286" s="9"/>
      <c r="B286" s="9"/>
      <c r="C286" s="9"/>
      <c r="D286" s="9"/>
      <c r="E286" s="9"/>
      <c r="F286" s="9"/>
      <c r="G286" s="9"/>
      <c r="H286" s="9"/>
      <c r="I286" s="9"/>
      <c r="J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spans="1:32">
      <c r="A287" s="9"/>
      <c r="B287" s="9"/>
      <c r="C287" s="9"/>
      <c r="D287" s="9"/>
      <c r="E287" s="9"/>
      <c r="F287" s="9"/>
      <c r="G287" s="9"/>
      <c r="H287" s="9"/>
      <c r="I287" s="9"/>
      <c r="J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spans="1:32">
      <c r="A288" s="9"/>
      <c r="B288" s="9"/>
      <c r="C288" s="9"/>
      <c r="D288" s="9"/>
      <c r="E288" s="9"/>
      <c r="F288" s="9"/>
      <c r="G288" s="9"/>
      <c r="H288" s="9"/>
      <c r="I288" s="9"/>
      <c r="J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spans="1:32">
      <c r="A289" s="9"/>
      <c r="B289" s="9"/>
      <c r="C289" s="9"/>
      <c r="D289" s="9"/>
      <c r="E289" s="9"/>
      <c r="F289" s="9"/>
      <c r="G289" s="9"/>
      <c r="H289" s="9"/>
      <c r="I289" s="9"/>
      <c r="J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spans="1:32">
      <c r="A290" s="9"/>
      <c r="B290" s="9"/>
      <c r="C290" s="9"/>
      <c r="D290" s="9"/>
      <c r="E290" s="9"/>
      <c r="F290" s="9"/>
      <c r="G290" s="9"/>
      <c r="H290" s="9"/>
      <c r="I290" s="9"/>
      <c r="J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spans="1:32">
      <c r="A291" s="9"/>
      <c r="B291" s="9"/>
      <c r="C291" s="9"/>
      <c r="D291" s="9"/>
      <c r="E291" s="9"/>
      <c r="F291" s="9"/>
      <c r="G291" s="9"/>
      <c r="H291" s="9"/>
      <c r="I291" s="9"/>
      <c r="J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spans="1:32">
      <c r="A292" s="9"/>
      <c r="B292" s="9"/>
      <c r="C292" s="9"/>
      <c r="D292" s="9"/>
      <c r="E292" s="9"/>
      <c r="F292" s="9"/>
      <c r="G292" s="9"/>
      <c r="H292" s="9"/>
      <c r="I292" s="9"/>
      <c r="J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spans="1:32">
      <c r="A293" s="9"/>
      <c r="B293" s="9"/>
      <c r="C293" s="9"/>
      <c r="D293" s="9"/>
      <c r="E293" s="9"/>
      <c r="F293" s="9"/>
      <c r="G293" s="9"/>
      <c r="H293" s="9"/>
      <c r="I293" s="9"/>
      <c r="J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spans="1:32">
      <c r="A294" s="9"/>
      <c r="B294" s="9"/>
      <c r="C294" s="9"/>
      <c r="D294" s="9"/>
      <c r="E294" s="9"/>
      <c r="F294" s="9"/>
      <c r="G294" s="9"/>
      <c r="H294" s="9"/>
      <c r="I294" s="9"/>
      <c r="J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spans="1:32">
      <c r="A295" s="9"/>
      <c r="B295" s="9"/>
      <c r="C295" s="9"/>
      <c r="D295" s="9"/>
      <c r="E295" s="9"/>
      <c r="F295" s="9"/>
      <c r="G295" s="9"/>
      <c r="H295" s="9"/>
      <c r="I295" s="9"/>
      <c r="J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spans="1:32">
      <c r="A296" s="9"/>
      <c r="B296" s="9"/>
      <c r="C296" s="9"/>
      <c r="D296" s="9"/>
      <c r="E296" s="9"/>
      <c r="F296" s="9"/>
      <c r="G296" s="9"/>
      <c r="H296" s="9"/>
      <c r="I296" s="9"/>
      <c r="J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spans="1:32">
      <c r="A297" s="9"/>
      <c r="B297" s="9"/>
      <c r="C297" s="9"/>
      <c r="D297" s="9"/>
      <c r="E297" s="9"/>
      <c r="F297" s="9"/>
      <c r="G297" s="9"/>
      <c r="H297" s="9"/>
      <c r="I297" s="9"/>
      <c r="J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spans="1:32">
      <c r="A298" s="9"/>
      <c r="B298" s="9"/>
      <c r="C298" s="9"/>
      <c r="D298" s="9"/>
      <c r="E298" s="9"/>
      <c r="F298" s="9"/>
      <c r="G298" s="9"/>
      <c r="H298" s="9"/>
      <c r="I298" s="9"/>
      <c r="J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spans="1:32"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spans="1:32"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spans="1:32"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spans="1:32"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spans="1:32"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spans="23:32"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spans="23:32"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spans="23:32"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spans="23:32"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</sheetData>
  <mergeCells count="21">
    <mergeCell ref="A1:B2"/>
    <mergeCell ref="C1:F1"/>
    <mergeCell ref="G1:H1"/>
    <mergeCell ref="I1:J1"/>
    <mergeCell ref="L1:U3"/>
    <mergeCell ref="C2:F2"/>
    <mergeCell ref="G2:H2"/>
    <mergeCell ref="I2:J2"/>
    <mergeCell ref="A3:C3"/>
    <mergeCell ref="AA5:AA6"/>
    <mergeCell ref="D3:F3"/>
    <mergeCell ref="G3:J3"/>
    <mergeCell ref="A4:J4"/>
    <mergeCell ref="L4:U4"/>
    <mergeCell ref="W4:AF4"/>
    <mergeCell ref="D5:D6"/>
    <mergeCell ref="E5:E6"/>
    <mergeCell ref="O5:O6"/>
    <mergeCell ref="P5:P6"/>
    <mergeCell ref="Z5:Z6"/>
    <mergeCell ref="W1:AF3"/>
  </mergeCells>
  <conditionalFormatting sqref="A4">
    <cfRule type="containsText" dxfId="10" priority="9" operator="containsText" text="Complete Set">
      <formula>NOT(ISERROR(SEARCH("Complete Set",A4)))</formula>
    </cfRule>
  </conditionalFormatting>
  <conditionalFormatting sqref="A5">
    <cfRule type="colorScale" priority="13">
      <colorScale>
        <cfvo type="num" val="0"/>
        <cfvo type="num" val="500"/>
        <color rgb="FFFFFF00"/>
        <color rgb="FFFFFF00"/>
      </colorScale>
    </cfRule>
  </conditionalFormatting>
  <conditionalFormatting sqref="C2 A3">
    <cfRule type="cellIs" dxfId="9" priority="12" operator="equal">
      <formula>0</formula>
    </cfRule>
  </conditionalFormatting>
  <conditionalFormatting sqref="C2 A3:F3 B7:H7">
    <cfRule type="cellIs" dxfId="8" priority="14" operator="equal">
      <formula>1</formula>
    </cfRule>
  </conditionalFormatting>
  <conditionalFormatting sqref="G2">
    <cfRule type="cellIs" dxfId="7" priority="10" operator="equal">
      <formula>0</formula>
    </cfRule>
  </conditionalFormatting>
  <conditionalFormatting sqref="I2">
    <cfRule type="cellIs" dxfId="6" priority="11" operator="equal">
      <formula>0</formula>
    </cfRule>
  </conditionalFormatting>
  <conditionalFormatting sqref="L1">
    <cfRule type="containsText" dxfId="5" priority="6" operator="containsText" text="Complete Set">
      <formula>NOT(ISERROR(SEARCH("Complete Set",L1)))</formula>
    </cfRule>
  </conditionalFormatting>
  <conditionalFormatting sqref="L4">
    <cfRule type="containsText" dxfId="4" priority="7" operator="containsText" text="Complete Set">
      <formula>NOT(ISERROR(SEARCH("Complete Set",L4)))</formula>
    </cfRule>
  </conditionalFormatting>
  <conditionalFormatting sqref="L5">
    <cfRule type="colorScale" priority="8">
      <colorScale>
        <cfvo type="num" val="0"/>
        <cfvo type="num" val="500"/>
        <color rgb="FFFFFF00"/>
        <color rgb="FFFFFF00"/>
      </colorScale>
    </cfRule>
  </conditionalFormatting>
  <conditionalFormatting sqref="M7:S12">
    <cfRule type="cellIs" dxfId="3" priority="5" operator="equal">
      <formula>1</formula>
    </cfRule>
  </conditionalFormatting>
  <conditionalFormatting sqref="W1">
    <cfRule type="containsText" dxfId="2" priority="2" operator="containsText" text="Complete Set">
      <formula>NOT(ISERROR(SEARCH("Complete Set",W1)))</formula>
    </cfRule>
  </conditionalFormatting>
  <conditionalFormatting sqref="W4">
    <cfRule type="containsText" dxfId="1" priority="3" operator="containsText" text="Complete Set">
      <formula>NOT(ISERROR(SEARCH("Complete Set",W4)))</formula>
    </cfRule>
  </conditionalFormatting>
  <conditionalFormatting sqref="W5">
    <cfRule type="colorScale" priority="4">
      <colorScale>
        <cfvo type="num" val="0"/>
        <cfvo type="num" val="500"/>
        <color rgb="FFFFFF00"/>
        <color rgb="FFFFFF00"/>
      </colorScale>
    </cfRule>
  </conditionalFormatting>
  <conditionalFormatting sqref="X7:AD7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15d3885c-1f56-40e3-8399-6e8073bd5146}" enabled="1" method="Privileged" siteId="{ea80952e-a476-42d4-aaf4-5457852b0f7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of 1s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Schleder, Duane</dc:creator>
  <cp:lastModifiedBy>Schleder, Duane</cp:lastModifiedBy>
  <dcterms:created xsi:type="dcterms:W3CDTF">2025-04-17T17:24:24Z</dcterms:created>
  <dcterms:modified xsi:type="dcterms:W3CDTF">2025-04-17T18:30:16Z</dcterms:modified>
</cp:coreProperties>
</file>